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R2021_16" sheetId="1" r:id="rId1"/>
  </sheets>
  <definedNames>
    <definedName name="_xlnm.Print_Titles" localSheetId="0">'R2021_16'!$1:$1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L24" i="1"/>
  <c r="L26" i="1" s="1"/>
  <c r="K24" i="1"/>
  <c r="K26" i="1" s="1"/>
  <c r="J24" i="1"/>
  <c r="J26" i="1" s="1"/>
  <c r="I24" i="1"/>
  <c r="I26" i="1" s="1"/>
  <c r="H24" i="1"/>
  <c r="H26" i="1" s="1"/>
  <c r="L5" i="1"/>
  <c r="K5" i="1"/>
  <c r="K7" i="1" s="1"/>
  <c r="J5" i="1"/>
  <c r="I5" i="1"/>
  <c r="I7" i="1" s="1"/>
  <c r="I28" i="1" s="1"/>
  <c r="H5" i="1"/>
  <c r="H29" i="1" s="1"/>
  <c r="L29" i="1" l="1"/>
  <c r="K28" i="1"/>
  <c r="H7" i="1"/>
  <c r="H28" i="1" s="1"/>
  <c r="J29" i="1"/>
  <c r="K29" i="1"/>
  <c r="J7" i="1"/>
  <c r="J28" i="1" s="1"/>
  <c r="L7" i="1"/>
  <c r="L28" i="1" s="1"/>
</calcChain>
</file>

<file path=xl/sharedStrings.xml><?xml version="1.0" encoding="utf-8"?>
<sst xmlns="http://schemas.openxmlformats.org/spreadsheetml/2006/main" count="54" uniqueCount="40">
  <si>
    <t>ORJ</t>
  </si>
  <si>
    <t>Par</t>
  </si>
  <si>
    <t>Pol</t>
  </si>
  <si>
    <t>ORG</t>
  </si>
  <si>
    <t>Nas</t>
  </si>
  <si>
    <t>Zdr</t>
  </si>
  <si>
    <t>ÚZ</t>
  </si>
  <si>
    <t>Úč 2018 (1-12)</t>
  </si>
  <si>
    <t>Úč 2019 (1-12)</t>
  </si>
  <si>
    <t>Úč 2020 (1-6)</t>
  </si>
  <si>
    <t>RU 2020 (1-6)</t>
  </si>
  <si>
    <t>NR 2021</t>
  </si>
  <si>
    <t>Název položky</t>
  </si>
  <si>
    <t>Název ORG</t>
  </si>
  <si>
    <t>Název paragrafu</t>
  </si>
  <si>
    <t>Název účelového znaku</t>
  </si>
  <si>
    <t>Přijaté nekap. přísp.a náhrady</t>
  </si>
  <si>
    <t>Požární ochrana - dobrovolná část</t>
  </si>
  <si>
    <t>Běžné příjmy</t>
  </si>
  <si>
    <t>Příjmy 16 - Jednotka sboru dobrovolných hasičů</t>
  </si>
  <si>
    <t>Ostatní osobní výdaje</t>
  </si>
  <si>
    <t>Ochranné pomůcky</t>
  </si>
  <si>
    <t>Léky a zdrav. mater.</t>
  </si>
  <si>
    <t>Drobný hm. DM</t>
  </si>
  <si>
    <t>Nákup materiálu j.n.</t>
  </si>
  <si>
    <t>Studená voda</t>
  </si>
  <si>
    <t>Plyn</t>
  </si>
  <si>
    <t>Elektrická energie</t>
  </si>
  <si>
    <t>Pohonné hmoty a maziva</t>
  </si>
  <si>
    <t>Služby elektronických komunikací</t>
  </si>
  <si>
    <t>Služby peněžních ústavů</t>
  </si>
  <si>
    <t>Nákup ostatních služeb</t>
  </si>
  <si>
    <t>Opravy a udržování</t>
  </si>
  <si>
    <t>Převody vnitřním organizač.jedn.</t>
  </si>
  <si>
    <t>Běžné výdaje</t>
  </si>
  <si>
    <t>Výdaje 16 - Jednotka sboru dobrovolných hasičů</t>
  </si>
  <si>
    <t>VÝSLEDEK HOSPODAŘENÍ (P - V)</t>
  </si>
  <si>
    <t>PROVOZNÍ PŘEBYTEK (BP - BV)</t>
  </si>
  <si>
    <t>správce rozpočtu :   Jaroslava Suková                                                                  příkazce operace :  Miloslav Malík</t>
  </si>
  <si>
    <t>V Chomutově 24.8.2020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</si>
</sst>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3" x14ac:knownFonts="1">
    <font>
      <sz val="11.25"/>
      <name val="Cambria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0" xfId="0" applyNumberFormat="1" applyFont="1" applyFill="1" applyAlignment="1" applyProtection="1">
      <alignment vertical="center"/>
    </xf>
    <xf numFmtId="4" fontId="2" fillId="0" borderId="0" xfId="0" applyNumberFormat="1" applyFont="1" applyFill="1" applyAlignment="1" applyProtection="1">
      <alignment vertical="center"/>
    </xf>
    <xf numFmtId="0" fontId="2" fillId="0" borderId="0" xfId="0" applyFont="1" applyFill="1" applyProtection="1"/>
    <xf numFmtId="49" fontId="2" fillId="0" borderId="0" xfId="0" applyNumberFormat="1" applyFont="1" applyFill="1" applyAlignment="1" applyProtection="1">
      <alignment vertical="center"/>
    </xf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2" fontId="2" fillId="0" borderId="0" xfId="0" applyNumberFormat="1" applyFont="1" applyProtection="1"/>
    <xf numFmtId="4" fontId="2" fillId="0" borderId="0" xfId="0" applyNumberFormat="1" applyFo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zoomScaleNormal="100" workbookViewId="0">
      <pane ySplit="1" topLeftCell="A2" activePane="bottomLeft" state="frozen"/>
      <selection pane="bottomLeft" activeCell="G14" sqref="G14"/>
    </sheetView>
  </sheetViews>
  <sheetFormatPr defaultColWidth="8.75" defaultRowHeight="12.75" x14ac:dyDescent="0.2"/>
  <cols>
    <col min="1" max="1" width="4.625" style="16" customWidth="1"/>
    <col min="2" max="2" width="4.375" style="16" customWidth="1"/>
    <col min="3" max="3" width="4.875" style="16" customWidth="1"/>
    <col min="4" max="4" width="8.5" style="16" customWidth="1"/>
    <col min="5" max="5" width="5.5" style="16" customWidth="1"/>
    <col min="6" max="6" width="4.75" style="16" customWidth="1"/>
    <col min="7" max="7" width="6.25" style="16" customWidth="1"/>
    <col min="8" max="11" width="11.25" style="17" customWidth="1"/>
    <col min="12" max="12" width="11.25" style="4" customWidth="1"/>
    <col min="13" max="13" width="33.75" style="18" customWidth="1"/>
    <col min="14" max="14" width="36.125" style="18" customWidth="1"/>
    <col min="15" max="15" width="33" style="18" customWidth="1"/>
    <col min="16" max="16" width="41.5" style="18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s="7" customFormat="1" x14ac:dyDescent="0.2">
      <c r="A2" s="5"/>
      <c r="B2" s="5"/>
      <c r="C2" s="5"/>
      <c r="D2" s="5"/>
      <c r="E2" s="5"/>
      <c r="F2" s="5"/>
      <c r="G2" s="5"/>
      <c r="H2" s="6"/>
      <c r="I2" s="6"/>
      <c r="J2" s="6"/>
      <c r="K2" s="6"/>
      <c r="M2" s="8"/>
      <c r="N2" s="8"/>
      <c r="O2" s="8"/>
      <c r="P2" s="8"/>
    </row>
    <row r="3" spans="1:16" x14ac:dyDescent="0.2">
      <c r="A3" s="9">
        <v>16</v>
      </c>
      <c r="B3" s="9">
        <v>5512</v>
      </c>
      <c r="C3" s="9">
        <v>2324</v>
      </c>
      <c r="D3" s="9"/>
      <c r="E3" s="9"/>
      <c r="F3" s="9"/>
      <c r="G3" s="9"/>
      <c r="H3" s="10">
        <v>6.9000000000000006E-2</v>
      </c>
      <c r="I3" s="10">
        <v>13.1</v>
      </c>
      <c r="J3" s="10">
        <v>2.4621300000000002</v>
      </c>
      <c r="K3" s="11"/>
      <c r="M3" s="12" t="s">
        <v>16</v>
      </c>
      <c r="N3" s="12"/>
      <c r="O3" s="12" t="s">
        <v>17</v>
      </c>
      <c r="P3" s="12"/>
    </row>
    <row r="4" spans="1:16" s="7" customFormat="1" x14ac:dyDescent="0.2">
      <c r="A4" s="5"/>
      <c r="B4" s="5"/>
      <c r="C4" s="5"/>
      <c r="D4" s="5"/>
      <c r="E4" s="5"/>
      <c r="F4" s="5"/>
      <c r="G4" s="5"/>
      <c r="H4" s="6"/>
      <c r="I4" s="6"/>
      <c r="J4" s="6"/>
      <c r="K4" s="6"/>
      <c r="M4" s="8"/>
      <c r="N4" s="8"/>
      <c r="O4" s="8"/>
      <c r="P4" s="8"/>
    </row>
    <row r="5" spans="1:16" x14ac:dyDescent="0.2">
      <c r="A5" s="13" t="s">
        <v>18</v>
      </c>
      <c r="B5" s="13"/>
      <c r="C5" s="13"/>
      <c r="D5" s="13"/>
      <c r="E5" s="13"/>
      <c r="F5" s="13"/>
      <c r="G5" s="13"/>
      <c r="H5" s="14">
        <f>SUM(H2:H4)</f>
        <v>6.9000000000000006E-2</v>
      </c>
      <c r="I5" s="14">
        <f t="shared" ref="I5:L5" si="0">SUM(I2:I4)</f>
        <v>13.1</v>
      </c>
      <c r="J5" s="14">
        <f t="shared" si="0"/>
        <v>2.4621300000000002</v>
      </c>
      <c r="K5" s="14">
        <f t="shared" si="0"/>
        <v>0</v>
      </c>
      <c r="L5" s="14">
        <f t="shared" si="0"/>
        <v>0</v>
      </c>
      <c r="M5" s="15"/>
      <c r="N5" s="15"/>
      <c r="O5" s="15"/>
      <c r="P5" s="15"/>
    </row>
    <row r="6" spans="1:16" s="7" customFormat="1" x14ac:dyDescent="0.2">
      <c r="A6" s="5"/>
      <c r="B6" s="5"/>
      <c r="C6" s="5"/>
      <c r="D6" s="5"/>
      <c r="E6" s="5"/>
      <c r="F6" s="5"/>
      <c r="G6" s="5"/>
      <c r="H6" s="6"/>
      <c r="I6" s="6"/>
      <c r="J6" s="6"/>
      <c r="K6" s="6"/>
      <c r="M6" s="8"/>
      <c r="N6" s="8"/>
      <c r="O6" s="8"/>
      <c r="P6" s="8"/>
    </row>
    <row r="7" spans="1:16" x14ac:dyDescent="0.2">
      <c r="A7" s="13" t="s">
        <v>19</v>
      </c>
      <c r="B7" s="13"/>
      <c r="C7" s="13"/>
      <c r="D7" s="13"/>
      <c r="E7" s="13"/>
      <c r="F7" s="13"/>
      <c r="G7" s="13"/>
      <c r="H7" s="14">
        <f>SUM(H5:H6)</f>
        <v>6.9000000000000006E-2</v>
      </c>
      <c r="I7" s="14">
        <f t="shared" ref="I7:L7" si="1">SUM(I5:I6)</f>
        <v>13.1</v>
      </c>
      <c r="J7" s="14">
        <f t="shared" si="1"/>
        <v>2.4621300000000002</v>
      </c>
      <c r="K7" s="14">
        <f t="shared" si="1"/>
        <v>0</v>
      </c>
      <c r="L7" s="14">
        <f t="shared" si="1"/>
        <v>0</v>
      </c>
      <c r="M7" s="15"/>
      <c r="N7" s="15"/>
      <c r="O7" s="15"/>
      <c r="P7" s="15"/>
    </row>
    <row r="8" spans="1:16" s="7" customFormat="1" x14ac:dyDescent="0.2">
      <c r="A8" s="5"/>
      <c r="B8" s="5"/>
      <c r="C8" s="5"/>
      <c r="D8" s="5"/>
      <c r="E8" s="5"/>
      <c r="F8" s="5"/>
      <c r="G8" s="5"/>
      <c r="H8" s="6"/>
      <c r="I8" s="6"/>
      <c r="J8" s="6"/>
      <c r="K8" s="6"/>
      <c r="M8" s="8"/>
      <c r="N8" s="8"/>
      <c r="O8" s="8"/>
      <c r="P8" s="8"/>
    </row>
    <row r="9" spans="1:16" x14ac:dyDescent="0.2">
      <c r="A9" s="9">
        <v>16</v>
      </c>
      <c r="B9" s="9">
        <v>5512</v>
      </c>
      <c r="C9" s="9">
        <v>5021</v>
      </c>
      <c r="D9" s="9"/>
      <c r="E9" s="9"/>
      <c r="F9" s="9"/>
      <c r="G9" s="9"/>
      <c r="H9" s="10">
        <v>530.48599999999999</v>
      </c>
      <c r="I9" s="10">
        <v>524.59699999999998</v>
      </c>
      <c r="J9" s="10">
        <v>184.761</v>
      </c>
      <c r="K9" s="11">
        <v>540</v>
      </c>
      <c r="L9" s="20">
        <v>540</v>
      </c>
      <c r="M9" s="12" t="s">
        <v>20</v>
      </c>
      <c r="N9" s="12"/>
      <c r="O9" s="12" t="s">
        <v>17</v>
      </c>
      <c r="P9" s="12"/>
    </row>
    <row r="10" spans="1:16" x14ac:dyDescent="0.2">
      <c r="A10" s="9">
        <v>16</v>
      </c>
      <c r="B10" s="9">
        <v>5512</v>
      </c>
      <c r="C10" s="9">
        <v>5132</v>
      </c>
      <c r="D10" s="9"/>
      <c r="E10" s="9"/>
      <c r="F10" s="9"/>
      <c r="G10" s="9"/>
      <c r="H10" s="10">
        <v>20.558</v>
      </c>
      <c r="I10" s="10"/>
      <c r="J10" s="10"/>
      <c r="K10" s="11">
        <v>25</v>
      </c>
      <c r="L10" s="19">
        <v>15</v>
      </c>
      <c r="M10" s="12" t="s">
        <v>21</v>
      </c>
      <c r="N10" s="12"/>
      <c r="O10" s="12" t="s">
        <v>17</v>
      </c>
      <c r="P10" s="12"/>
    </row>
    <row r="11" spans="1:16" x14ac:dyDescent="0.2">
      <c r="A11" s="9">
        <v>16</v>
      </c>
      <c r="B11" s="9">
        <v>5512</v>
      </c>
      <c r="C11" s="9">
        <v>5133</v>
      </c>
      <c r="D11" s="9"/>
      <c r="E11" s="9"/>
      <c r="F11" s="9"/>
      <c r="G11" s="9"/>
      <c r="H11" s="10"/>
      <c r="I11" s="10"/>
      <c r="J11" s="10"/>
      <c r="K11" s="11">
        <v>1</v>
      </c>
      <c r="L11" s="11">
        <v>1</v>
      </c>
      <c r="M11" s="12" t="s">
        <v>22</v>
      </c>
      <c r="N11" s="12"/>
      <c r="O11" s="12" t="s">
        <v>17</v>
      </c>
      <c r="P11" s="12"/>
    </row>
    <row r="12" spans="1:16" x14ac:dyDescent="0.2">
      <c r="A12" s="9">
        <v>16</v>
      </c>
      <c r="B12" s="9">
        <v>5512</v>
      </c>
      <c r="C12" s="9">
        <v>5137</v>
      </c>
      <c r="D12" s="9"/>
      <c r="E12" s="9"/>
      <c r="F12" s="9"/>
      <c r="G12" s="9"/>
      <c r="H12" s="10">
        <v>43.241</v>
      </c>
      <c r="I12" s="10">
        <v>1.59</v>
      </c>
      <c r="J12" s="10"/>
      <c r="K12" s="11">
        <v>15</v>
      </c>
      <c r="L12" s="11">
        <v>15</v>
      </c>
      <c r="M12" s="12" t="s">
        <v>23</v>
      </c>
      <c r="N12" s="12"/>
      <c r="O12" s="12" t="s">
        <v>17</v>
      </c>
      <c r="P12" s="12"/>
    </row>
    <row r="13" spans="1:16" x14ac:dyDescent="0.2">
      <c r="A13" s="9">
        <v>16</v>
      </c>
      <c r="B13" s="9">
        <v>5512</v>
      </c>
      <c r="C13" s="9">
        <v>5139</v>
      </c>
      <c r="D13" s="9"/>
      <c r="E13" s="9"/>
      <c r="F13" s="9"/>
      <c r="G13" s="9"/>
      <c r="H13" s="10">
        <v>20.054200000000002</v>
      </c>
      <c r="I13" s="10">
        <v>9.5500000000000007</v>
      </c>
      <c r="J13" s="10">
        <v>3.968</v>
      </c>
      <c r="K13" s="11">
        <v>20</v>
      </c>
      <c r="L13" s="11">
        <v>15</v>
      </c>
      <c r="M13" s="12" t="s">
        <v>24</v>
      </c>
      <c r="N13" s="12"/>
      <c r="O13" s="12" t="s">
        <v>17</v>
      </c>
      <c r="P13" s="12"/>
    </row>
    <row r="14" spans="1:16" x14ac:dyDescent="0.2">
      <c r="A14" s="9">
        <v>16</v>
      </c>
      <c r="B14" s="9">
        <v>5512</v>
      </c>
      <c r="C14" s="9">
        <v>5151</v>
      </c>
      <c r="D14" s="9"/>
      <c r="E14" s="9"/>
      <c r="F14" s="9"/>
      <c r="G14" s="9"/>
      <c r="H14" s="10">
        <v>7.4610000000000003</v>
      </c>
      <c r="I14" s="10">
        <v>6.53</v>
      </c>
      <c r="J14" s="10">
        <v>3.68</v>
      </c>
      <c r="K14" s="11">
        <v>10</v>
      </c>
      <c r="L14" s="11">
        <v>10</v>
      </c>
      <c r="M14" s="12" t="s">
        <v>25</v>
      </c>
      <c r="N14" s="12"/>
      <c r="O14" s="12" t="s">
        <v>17</v>
      </c>
      <c r="P14" s="12"/>
    </row>
    <row r="15" spans="1:16" x14ac:dyDescent="0.2">
      <c r="A15" s="9">
        <v>16</v>
      </c>
      <c r="B15" s="9">
        <v>5512</v>
      </c>
      <c r="C15" s="9">
        <v>5153</v>
      </c>
      <c r="D15" s="9"/>
      <c r="E15" s="9"/>
      <c r="F15" s="9"/>
      <c r="G15" s="9"/>
      <c r="H15" s="10">
        <v>50.636000000000003</v>
      </c>
      <c r="I15" s="10">
        <v>42.8</v>
      </c>
      <c r="J15" s="10">
        <v>6.2098300000000002</v>
      </c>
      <c r="K15" s="11">
        <v>70</v>
      </c>
      <c r="L15" s="11">
        <v>58</v>
      </c>
      <c r="M15" s="12" t="s">
        <v>26</v>
      </c>
      <c r="N15" s="12"/>
      <c r="O15" s="12" t="s">
        <v>17</v>
      </c>
      <c r="P15" s="12"/>
    </row>
    <row r="16" spans="1:16" x14ac:dyDescent="0.2">
      <c r="A16" s="9">
        <v>16</v>
      </c>
      <c r="B16" s="9">
        <v>5512</v>
      </c>
      <c r="C16" s="9">
        <v>5154</v>
      </c>
      <c r="D16" s="9"/>
      <c r="E16" s="9"/>
      <c r="F16" s="9"/>
      <c r="G16" s="9"/>
      <c r="H16" s="10">
        <v>11.374000000000001</v>
      </c>
      <c r="I16" s="10">
        <v>11.04</v>
      </c>
      <c r="J16" s="10">
        <v>5.9139999999999997</v>
      </c>
      <c r="K16" s="11">
        <v>15</v>
      </c>
      <c r="L16" s="11">
        <v>15</v>
      </c>
      <c r="M16" s="12" t="s">
        <v>27</v>
      </c>
      <c r="N16" s="12"/>
      <c r="O16" s="12" t="s">
        <v>17</v>
      </c>
      <c r="P16" s="12"/>
    </row>
    <row r="17" spans="1:16" x14ac:dyDescent="0.2">
      <c r="A17" s="9">
        <v>16</v>
      </c>
      <c r="B17" s="9">
        <v>5512</v>
      </c>
      <c r="C17" s="9">
        <v>5156</v>
      </c>
      <c r="D17" s="9"/>
      <c r="E17" s="9"/>
      <c r="F17" s="9"/>
      <c r="G17" s="9"/>
      <c r="H17" s="10">
        <v>24.693000000000001</v>
      </c>
      <c r="I17" s="10">
        <v>12.606</v>
      </c>
      <c r="J17" s="10">
        <v>4.6900000000000004</v>
      </c>
      <c r="K17" s="11">
        <v>25</v>
      </c>
      <c r="L17" s="11">
        <v>22</v>
      </c>
      <c r="M17" s="12" t="s">
        <v>28</v>
      </c>
      <c r="N17" s="12"/>
      <c r="O17" s="12" t="s">
        <v>17</v>
      </c>
      <c r="P17" s="12"/>
    </row>
    <row r="18" spans="1:16" x14ac:dyDescent="0.2">
      <c r="A18" s="9">
        <v>16</v>
      </c>
      <c r="B18" s="9">
        <v>5512</v>
      </c>
      <c r="C18" s="9">
        <v>5162</v>
      </c>
      <c r="D18" s="9"/>
      <c r="E18" s="9"/>
      <c r="F18" s="9"/>
      <c r="G18" s="9"/>
      <c r="H18" s="10">
        <v>5.9578800000000003</v>
      </c>
      <c r="I18" s="10">
        <v>5.9578800000000003</v>
      </c>
      <c r="J18" s="10">
        <v>2.9789400000000001</v>
      </c>
      <c r="K18" s="11">
        <v>8</v>
      </c>
      <c r="L18" s="11">
        <v>8</v>
      </c>
      <c r="M18" s="12" t="s">
        <v>29</v>
      </c>
      <c r="N18" s="12"/>
      <c r="O18" s="12" t="s">
        <v>17</v>
      </c>
      <c r="P18" s="12"/>
    </row>
    <row r="19" spans="1:16" x14ac:dyDescent="0.2">
      <c r="A19" s="9">
        <v>16</v>
      </c>
      <c r="B19" s="9">
        <v>5512</v>
      </c>
      <c r="C19" s="9">
        <v>5163</v>
      </c>
      <c r="D19" s="9"/>
      <c r="E19" s="9"/>
      <c r="F19" s="9"/>
      <c r="G19" s="9"/>
      <c r="H19" s="10">
        <v>30.197900000000001</v>
      </c>
      <c r="I19" s="10">
        <v>31.36364</v>
      </c>
      <c r="J19" s="10">
        <v>6.5056000000000003</v>
      </c>
      <c r="K19" s="11">
        <v>55</v>
      </c>
      <c r="L19" s="11">
        <v>55</v>
      </c>
      <c r="M19" s="12" t="s">
        <v>30</v>
      </c>
      <c r="N19" s="12"/>
      <c r="O19" s="12" t="s">
        <v>17</v>
      </c>
      <c r="P19" s="12"/>
    </row>
    <row r="20" spans="1:16" x14ac:dyDescent="0.2">
      <c r="A20" s="9">
        <v>16</v>
      </c>
      <c r="B20" s="9">
        <v>5512</v>
      </c>
      <c r="C20" s="9">
        <v>5169</v>
      </c>
      <c r="D20" s="9"/>
      <c r="E20" s="9"/>
      <c r="F20" s="9"/>
      <c r="G20" s="9"/>
      <c r="H20" s="10">
        <v>21.647549999999999</v>
      </c>
      <c r="I20" s="10">
        <v>23.41028</v>
      </c>
      <c r="J20" s="10">
        <v>12.314</v>
      </c>
      <c r="K20" s="11">
        <v>40</v>
      </c>
      <c r="L20" s="11">
        <v>40</v>
      </c>
      <c r="M20" s="12" t="s">
        <v>31</v>
      </c>
      <c r="N20" s="12"/>
      <c r="O20" s="12" t="s">
        <v>17</v>
      </c>
      <c r="P20" s="12"/>
    </row>
    <row r="21" spans="1:16" x14ac:dyDescent="0.2">
      <c r="A21" s="9">
        <v>16</v>
      </c>
      <c r="B21" s="9">
        <v>5512</v>
      </c>
      <c r="C21" s="9">
        <v>5171</v>
      </c>
      <c r="D21" s="9"/>
      <c r="E21" s="9"/>
      <c r="F21" s="9"/>
      <c r="G21" s="9"/>
      <c r="H21" s="10">
        <v>39.912799999999997</v>
      </c>
      <c r="I21" s="10">
        <v>85.149770000000004</v>
      </c>
      <c r="J21" s="10">
        <v>3.3968600000000002</v>
      </c>
      <c r="K21" s="11">
        <v>55</v>
      </c>
      <c r="L21" s="11">
        <v>45</v>
      </c>
      <c r="M21" s="12" t="s">
        <v>32</v>
      </c>
      <c r="N21" s="12"/>
      <c r="O21" s="12" t="s">
        <v>17</v>
      </c>
      <c r="P21" s="12"/>
    </row>
    <row r="22" spans="1:16" x14ac:dyDescent="0.2">
      <c r="A22" s="9">
        <v>16</v>
      </c>
      <c r="B22" s="9">
        <v>5512</v>
      </c>
      <c r="C22" s="9">
        <v>5181</v>
      </c>
      <c r="D22" s="9"/>
      <c r="E22" s="9"/>
      <c r="F22" s="9"/>
      <c r="G22" s="9"/>
      <c r="H22" s="10">
        <v>0</v>
      </c>
      <c r="I22" s="10">
        <v>0</v>
      </c>
      <c r="J22" s="10">
        <v>289.34276999999997</v>
      </c>
      <c r="K22" s="11"/>
      <c r="L22" s="11"/>
      <c r="M22" s="12" t="s">
        <v>33</v>
      </c>
      <c r="N22" s="12"/>
      <c r="O22" s="12" t="s">
        <v>17</v>
      </c>
      <c r="P22" s="12"/>
    </row>
    <row r="23" spans="1:16" s="7" customFormat="1" x14ac:dyDescent="0.2">
      <c r="A23" s="5"/>
      <c r="B23" s="5"/>
      <c r="C23" s="5"/>
      <c r="D23" s="5"/>
      <c r="E23" s="5"/>
      <c r="F23" s="5"/>
      <c r="G23" s="5"/>
      <c r="H23" s="6"/>
      <c r="I23" s="6"/>
      <c r="J23" s="6"/>
      <c r="K23" s="6"/>
      <c r="M23" s="8"/>
      <c r="N23" s="8"/>
      <c r="O23" s="8"/>
      <c r="P23" s="8"/>
    </row>
    <row r="24" spans="1:16" x14ac:dyDescent="0.2">
      <c r="A24" s="13" t="s">
        <v>34</v>
      </c>
      <c r="B24" s="13"/>
      <c r="C24" s="13"/>
      <c r="D24" s="13"/>
      <c r="E24" s="13"/>
      <c r="F24" s="13"/>
      <c r="G24" s="13"/>
      <c r="H24" s="14">
        <f>SUM(H8:H23)</f>
        <v>806.21933000000001</v>
      </c>
      <c r="I24" s="14">
        <f t="shared" ref="I24:L24" si="2">SUM(I8:I23)</f>
        <v>754.59456999999998</v>
      </c>
      <c r="J24" s="14">
        <f t="shared" si="2"/>
        <v>523.76099999999997</v>
      </c>
      <c r="K24" s="14">
        <f t="shared" si="2"/>
        <v>879</v>
      </c>
      <c r="L24" s="14">
        <f t="shared" si="2"/>
        <v>839</v>
      </c>
      <c r="M24" s="15"/>
      <c r="N24" s="15"/>
      <c r="O24" s="15"/>
      <c r="P24" s="15"/>
    </row>
    <row r="25" spans="1:16" s="7" customFormat="1" x14ac:dyDescent="0.2">
      <c r="A25" s="5"/>
      <c r="B25" s="5"/>
      <c r="C25" s="5"/>
      <c r="D25" s="5"/>
      <c r="E25" s="5"/>
      <c r="F25" s="5"/>
      <c r="G25" s="5"/>
      <c r="H25" s="6"/>
      <c r="I25" s="6"/>
      <c r="J25" s="6"/>
      <c r="K25" s="6"/>
      <c r="M25" s="8"/>
      <c r="N25" s="8"/>
      <c r="O25" s="8"/>
      <c r="P25" s="8"/>
    </row>
    <row r="26" spans="1:16" x14ac:dyDescent="0.2">
      <c r="A26" s="13" t="s">
        <v>35</v>
      </c>
      <c r="B26" s="13"/>
      <c r="C26" s="13"/>
      <c r="D26" s="13"/>
      <c r="E26" s="13"/>
      <c r="F26" s="13"/>
      <c r="G26" s="13"/>
      <c r="H26" s="14">
        <f>SUM(H24:H25)</f>
        <v>806.21933000000001</v>
      </c>
      <c r="I26" s="14">
        <f t="shared" ref="I26:L26" si="3">SUM(I24:I25)</f>
        <v>754.59456999999998</v>
      </c>
      <c r="J26" s="14">
        <f t="shared" si="3"/>
        <v>523.76099999999997</v>
      </c>
      <c r="K26" s="14">
        <f t="shared" si="3"/>
        <v>879</v>
      </c>
      <c r="L26" s="14">
        <f t="shared" si="3"/>
        <v>839</v>
      </c>
      <c r="M26" s="15"/>
      <c r="N26" s="15"/>
      <c r="O26" s="15"/>
      <c r="P26" s="15"/>
    </row>
    <row r="27" spans="1:16" s="7" customFormat="1" x14ac:dyDescent="0.2">
      <c r="A27" s="5"/>
      <c r="B27" s="5"/>
      <c r="C27" s="5"/>
      <c r="D27" s="5"/>
      <c r="E27" s="5"/>
      <c r="F27" s="5"/>
      <c r="G27" s="5"/>
      <c r="H27" s="6"/>
      <c r="I27" s="6"/>
      <c r="J27" s="6"/>
      <c r="K27" s="6"/>
      <c r="M27" s="8"/>
      <c r="N27" s="8"/>
      <c r="O27" s="8"/>
      <c r="P27" s="8"/>
    </row>
    <row r="28" spans="1:16" x14ac:dyDescent="0.2">
      <c r="A28" s="13" t="s">
        <v>36</v>
      </c>
      <c r="B28" s="13"/>
      <c r="C28" s="13"/>
      <c r="D28" s="13"/>
      <c r="E28" s="13"/>
      <c r="F28" s="13"/>
      <c r="G28" s="13"/>
      <c r="H28" s="14">
        <f>H7-H26</f>
        <v>-806.15033000000005</v>
      </c>
      <c r="I28" s="14">
        <f t="shared" ref="I28:L28" si="4">I7-I26</f>
        <v>-741.49456999999995</v>
      </c>
      <c r="J28" s="14">
        <f t="shared" si="4"/>
        <v>-521.29886999999997</v>
      </c>
      <c r="K28" s="14">
        <f t="shared" si="4"/>
        <v>-879</v>
      </c>
      <c r="L28" s="14">
        <f t="shared" si="4"/>
        <v>-839</v>
      </c>
      <c r="M28" s="15"/>
      <c r="N28" s="15"/>
      <c r="O28" s="15"/>
      <c r="P28" s="15"/>
    </row>
    <row r="29" spans="1:16" x14ac:dyDescent="0.2">
      <c r="A29" s="13" t="s">
        <v>37</v>
      </c>
      <c r="B29" s="13"/>
      <c r="C29" s="13"/>
      <c r="D29" s="13"/>
      <c r="E29" s="13"/>
      <c r="F29" s="13"/>
      <c r="G29" s="13"/>
      <c r="H29" s="14">
        <f>H5-H24</f>
        <v>-806.15033000000005</v>
      </c>
      <c r="I29" s="14">
        <f t="shared" ref="I29:L29" si="5">I5-I24</f>
        <v>-741.49456999999995</v>
      </c>
      <c r="J29" s="14">
        <f t="shared" si="5"/>
        <v>-521.29886999999997</v>
      </c>
      <c r="K29" s="14">
        <f t="shared" si="5"/>
        <v>-879</v>
      </c>
      <c r="L29" s="14">
        <f t="shared" si="5"/>
        <v>-839</v>
      </c>
      <c r="M29" s="15"/>
      <c r="N29" s="15"/>
      <c r="O29" s="15"/>
      <c r="P29" s="15"/>
    </row>
    <row r="32" spans="1:16" x14ac:dyDescent="0.2">
      <c r="A32" s="16" t="s">
        <v>39</v>
      </c>
    </row>
    <row r="34" spans="1:1" x14ac:dyDescent="0.2">
      <c r="A34" s="16" t="s">
        <v>38</v>
      </c>
    </row>
  </sheetData>
  <pageMargins left="0.19685039369791668" right="0.19685039369791668" top="0.19685039369791668" bottom="0.39370078739583336" header="0.19685039369791668" footer="0.19685039369791668"/>
  <pageSetup paperSize="9" scale="54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R2021_16</vt:lpstr>
      <vt:lpstr>'R2021_16'!Názvy_tisku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2020-08-24T07:28:04Z</cp:lastPrinted>
  <dcterms:created xsi:type="dcterms:W3CDTF">2020-07-16T09:10:15Z</dcterms:created>
  <dcterms:modified xsi:type="dcterms:W3CDTF">2020-10-23T09:26:23Z</dcterms:modified>
</cp:coreProperties>
</file>