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R2021_18" sheetId="1" r:id="rId1"/>
  </sheets>
  <definedNames>
    <definedName name="_xlnm.Print_Titles" localSheetId="0">'R2021_18'!$1:$1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2" i="1" l="1"/>
  <c r="L40" i="1"/>
  <c r="L42" i="1" s="1"/>
  <c r="K40" i="1"/>
  <c r="K42" i="1" s="1"/>
  <c r="J40" i="1"/>
  <c r="I40" i="1"/>
  <c r="I42" i="1" s="1"/>
  <c r="H40" i="1"/>
  <c r="H42" i="1" s="1"/>
  <c r="L5" i="1"/>
  <c r="K5" i="1"/>
  <c r="K7" i="1" s="1"/>
  <c r="J5" i="1"/>
  <c r="I5" i="1"/>
  <c r="H5" i="1"/>
  <c r="H45" i="1" s="1"/>
  <c r="L45" i="1" l="1"/>
  <c r="I45" i="1"/>
  <c r="H7" i="1"/>
  <c r="J45" i="1"/>
  <c r="L7" i="1"/>
  <c r="L44" i="1" s="1"/>
  <c r="K44" i="1"/>
  <c r="H44" i="1"/>
  <c r="K45" i="1"/>
  <c r="I7" i="1"/>
  <c r="I44" i="1" s="1"/>
  <c r="J7" i="1"/>
  <c r="J44" i="1" s="1"/>
</calcChain>
</file>

<file path=xl/sharedStrings.xml><?xml version="1.0" encoding="utf-8"?>
<sst xmlns="http://schemas.openxmlformats.org/spreadsheetml/2006/main" count="102" uniqueCount="50">
  <si>
    <t>ORJ</t>
  </si>
  <si>
    <t>Par</t>
  </si>
  <si>
    <t>Pol</t>
  </si>
  <si>
    <t>ORG</t>
  </si>
  <si>
    <t>Nas</t>
  </si>
  <si>
    <t>Zdr</t>
  </si>
  <si>
    <t>ÚZ</t>
  </si>
  <si>
    <t>Úč 2018 (1-12)</t>
  </si>
  <si>
    <t>Úč 2019 (1-12)</t>
  </si>
  <si>
    <t>Úč 2020 (1-6)</t>
  </si>
  <si>
    <t>RU 2020 (1-6)</t>
  </si>
  <si>
    <t>NR 2021</t>
  </si>
  <si>
    <t>Název položky</t>
  </si>
  <si>
    <t>Název ORG</t>
  </si>
  <si>
    <t>Název paragrafu</t>
  </si>
  <si>
    <t>Název účelového znaku</t>
  </si>
  <si>
    <t>Ostatní neinv. přijaté transf. ze SR</t>
  </si>
  <si>
    <t>Transfer na krytí přísp.poskytovaných na ochr.pomůcky a prac.prostř.</t>
  </si>
  <si>
    <t>Běžné příjmy</t>
  </si>
  <si>
    <t>Příjmy 18 - Org. sl. - Pracovní skupina</t>
  </si>
  <si>
    <t>Platy zaměstnanců v prac.poměru</t>
  </si>
  <si>
    <t>Ostatní podpora zaměstnanosti</t>
  </si>
  <si>
    <t>Pov.soc.pojistné,přísp.na st.polit.zam.</t>
  </si>
  <si>
    <t>Pov.zdravot.pojistné</t>
  </si>
  <si>
    <t>Ochranné pomůcky</t>
  </si>
  <si>
    <t>PS - záloha v UniCredit Bank</t>
  </si>
  <si>
    <t>Drobný hm. DM</t>
  </si>
  <si>
    <t>Nákup materiálu j.n.</t>
  </si>
  <si>
    <t>Teplo</t>
  </si>
  <si>
    <t>Elektrická energie</t>
  </si>
  <si>
    <t>Pohonné hmoty a maziva</t>
  </si>
  <si>
    <t>Služby elektronických komunikací</t>
  </si>
  <si>
    <t>Služby peněžních ústavů</t>
  </si>
  <si>
    <t>Služby školení a vzdělávání</t>
  </si>
  <si>
    <t>Zpracování dat a služby ICT</t>
  </si>
  <si>
    <t>Nákup ostatních služeb</t>
  </si>
  <si>
    <t>Opravy a udržování</t>
  </si>
  <si>
    <t>Programové vybavení</t>
  </si>
  <si>
    <t>Převody vnitřním organizač.jedn.</t>
  </si>
  <si>
    <t>Činnost místní správy</t>
  </si>
  <si>
    <t>Běžné výdaje</t>
  </si>
  <si>
    <t>Výdaje 18 - Org. sl. - Pracovní skupina</t>
  </si>
  <si>
    <t>VÝSLEDEK HOSPODAŘENÍ (P - V)</t>
  </si>
  <si>
    <t>PROVOZNÍ PŘEBYTEK (BP - BV)</t>
  </si>
  <si>
    <t>Správce rozpočtu ORJ 18 : Simona Hyksová</t>
  </si>
  <si>
    <t xml:space="preserve">Vedoucí pracovní skupiny ORJ 18 : Petr Bláha               </t>
  </si>
  <si>
    <t>navýšení od ORJ02 - odvoz a uložení odpadu</t>
  </si>
  <si>
    <t>Zákonné pojištění organizace</t>
  </si>
  <si>
    <t>Náhrada v době nemoci</t>
  </si>
  <si>
    <t>Správce rozpočtu ORJ 18,POL. 5011,5031,5032,5424,5038 : Ivana Podlahová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</si>
</sst>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4" x14ac:knownFonts="1">
    <font>
      <sz val="11.25"/>
      <name val="Cambria"/>
      <family val="1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0" xfId="0" applyNumberFormat="1" applyFont="1" applyFill="1" applyAlignment="1" applyProtection="1">
      <alignment vertical="center"/>
    </xf>
    <xf numFmtId="4" fontId="2" fillId="0" borderId="0" xfId="0" applyNumberFormat="1" applyFont="1" applyFill="1" applyAlignment="1" applyProtection="1">
      <alignment vertical="center"/>
    </xf>
    <xf numFmtId="0" fontId="2" fillId="0" borderId="0" xfId="0" applyFont="1" applyFill="1" applyProtection="1"/>
    <xf numFmtId="49" fontId="2" fillId="0" borderId="0" xfId="0" applyNumberFormat="1" applyFont="1" applyFill="1" applyAlignment="1" applyProtection="1">
      <alignment vertical="center"/>
    </xf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164" fontId="2" fillId="0" borderId="0" xfId="0" applyNumberFormat="1" applyFont="1" applyBorder="1" applyAlignment="1" applyProtection="1">
      <alignment vertical="center"/>
    </xf>
    <xf numFmtId="4" fontId="2" fillId="0" borderId="0" xfId="0" applyNumberFormat="1" applyFont="1" applyFill="1" applyProtection="1"/>
    <xf numFmtId="4" fontId="2" fillId="0" borderId="0" xfId="0" applyNumberFormat="1" applyFont="1" applyProtection="1"/>
    <xf numFmtId="4" fontId="3" fillId="0" borderId="0" xfId="0" applyNumberFormat="1" applyFont="1" applyProtection="1"/>
    <xf numFmtId="4" fontId="3" fillId="0" borderId="0" xfId="0" applyNumberFormat="1" applyFont="1" applyFill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abSelected="1" zoomScaleNormal="100" workbookViewId="0">
      <pane ySplit="1" topLeftCell="A2" activePane="bottomLeft" state="frozen"/>
      <selection pane="bottomLeft" activeCell="L39" sqref="L39"/>
    </sheetView>
  </sheetViews>
  <sheetFormatPr defaultColWidth="8.75" defaultRowHeight="12.75" x14ac:dyDescent="0.2"/>
  <cols>
    <col min="1" max="1" width="4.625" style="16" customWidth="1"/>
    <col min="2" max="2" width="4.375" style="16" customWidth="1"/>
    <col min="3" max="3" width="4.875" style="16" customWidth="1"/>
    <col min="4" max="4" width="8.5" style="16" customWidth="1"/>
    <col min="5" max="5" width="5.5" style="16" customWidth="1"/>
    <col min="6" max="6" width="4.875" style="16" customWidth="1"/>
    <col min="7" max="7" width="6.125" style="16" customWidth="1"/>
    <col min="8" max="11" width="11.5" style="17" customWidth="1"/>
    <col min="12" max="12" width="11.5" style="21" customWidth="1"/>
    <col min="13" max="13" width="33.75" style="18" customWidth="1"/>
    <col min="14" max="14" width="36.125" style="18" customWidth="1"/>
    <col min="15" max="15" width="33" style="18" customWidth="1"/>
    <col min="16" max="16" width="41.5" style="18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s="7" customFormat="1" x14ac:dyDescent="0.2">
      <c r="A2" s="5"/>
      <c r="B2" s="5"/>
      <c r="C2" s="5"/>
      <c r="D2" s="5"/>
      <c r="E2" s="5"/>
      <c r="F2" s="5"/>
      <c r="G2" s="5"/>
      <c r="H2" s="6"/>
      <c r="I2" s="6"/>
      <c r="J2" s="6"/>
      <c r="K2" s="6"/>
      <c r="L2" s="20"/>
      <c r="M2" s="8"/>
      <c r="N2" s="8"/>
      <c r="O2" s="8"/>
      <c r="P2" s="8"/>
    </row>
    <row r="3" spans="1:16" x14ac:dyDescent="0.2">
      <c r="A3" s="9">
        <v>18</v>
      </c>
      <c r="B3" s="9"/>
      <c r="C3" s="9">
        <v>4116</v>
      </c>
      <c r="D3" s="9"/>
      <c r="E3" s="9"/>
      <c r="F3" s="9"/>
      <c r="G3" s="9">
        <v>13017</v>
      </c>
      <c r="H3" s="10">
        <v>61.844999999999999</v>
      </c>
      <c r="I3" s="10">
        <v>32.981000000000002</v>
      </c>
      <c r="J3" s="10"/>
      <c r="K3" s="11"/>
      <c r="M3" s="12" t="s">
        <v>16</v>
      </c>
      <c r="N3" s="12"/>
      <c r="O3" s="12"/>
      <c r="P3" s="12" t="s">
        <v>17</v>
      </c>
    </row>
    <row r="4" spans="1:16" s="7" customFormat="1" x14ac:dyDescent="0.2">
      <c r="A4" s="5"/>
      <c r="B4" s="5"/>
      <c r="C4" s="5"/>
      <c r="D4" s="5"/>
      <c r="E4" s="5"/>
      <c r="F4" s="5"/>
      <c r="G4" s="5"/>
      <c r="H4" s="6"/>
      <c r="I4" s="6"/>
      <c r="J4" s="6"/>
      <c r="K4" s="6"/>
      <c r="L4" s="20"/>
      <c r="M4" s="8"/>
      <c r="N4" s="8"/>
      <c r="O4" s="8"/>
      <c r="P4" s="8"/>
    </row>
    <row r="5" spans="1:16" x14ac:dyDescent="0.2">
      <c r="A5" s="13" t="s">
        <v>18</v>
      </c>
      <c r="B5" s="13"/>
      <c r="C5" s="13"/>
      <c r="D5" s="13"/>
      <c r="E5" s="13"/>
      <c r="F5" s="13"/>
      <c r="G5" s="13"/>
      <c r="H5" s="14">
        <f>SUM(H2:H4)</f>
        <v>61.844999999999999</v>
      </c>
      <c r="I5" s="14">
        <f t="shared" ref="I5:L5" si="0">SUM(I2:I4)</f>
        <v>32.981000000000002</v>
      </c>
      <c r="J5" s="14">
        <f t="shared" si="0"/>
        <v>0</v>
      </c>
      <c r="K5" s="14">
        <f t="shared" si="0"/>
        <v>0</v>
      </c>
      <c r="L5" s="14">
        <f t="shared" si="0"/>
        <v>0</v>
      </c>
      <c r="M5" s="15"/>
      <c r="N5" s="15"/>
      <c r="O5" s="15"/>
      <c r="P5" s="15"/>
    </row>
    <row r="6" spans="1:16" s="7" customFormat="1" x14ac:dyDescent="0.2">
      <c r="A6" s="5"/>
      <c r="B6" s="5"/>
      <c r="C6" s="5"/>
      <c r="D6" s="5"/>
      <c r="E6" s="5"/>
      <c r="F6" s="5"/>
      <c r="G6" s="5"/>
      <c r="H6" s="6"/>
      <c r="I6" s="6"/>
      <c r="J6" s="6"/>
      <c r="K6" s="6"/>
      <c r="L6" s="20"/>
      <c r="M6" s="8"/>
      <c r="N6" s="8"/>
      <c r="O6" s="8"/>
      <c r="P6" s="8"/>
    </row>
    <row r="7" spans="1:16" x14ac:dyDescent="0.2">
      <c r="A7" s="13" t="s">
        <v>19</v>
      </c>
      <c r="B7" s="13"/>
      <c r="C7" s="13"/>
      <c r="D7" s="13"/>
      <c r="E7" s="13"/>
      <c r="F7" s="13"/>
      <c r="G7" s="13"/>
      <c r="H7" s="14">
        <f>SUM(H5:H6)</f>
        <v>61.844999999999999</v>
      </c>
      <c r="I7" s="14">
        <f t="shared" ref="I7:L7" si="1">SUM(I5:I6)</f>
        <v>32.981000000000002</v>
      </c>
      <c r="J7" s="14">
        <f t="shared" si="1"/>
        <v>0</v>
      </c>
      <c r="K7" s="14">
        <f t="shared" si="1"/>
        <v>0</v>
      </c>
      <c r="L7" s="14">
        <f t="shared" si="1"/>
        <v>0</v>
      </c>
      <c r="M7" s="15"/>
      <c r="N7" s="15"/>
      <c r="O7" s="15"/>
      <c r="P7" s="15"/>
    </row>
    <row r="8" spans="1:16" s="7" customFormat="1" x14ac:dyDescent="0.2">
      <c r="A8" s="5"/>
      <c r="B8" s="5"/>
      <c r="C8" s="5"/>
      <c r="D8" s="5"/>
      <c r="E8" s="5"/>
      <c r="F8" s="5"/>
      <c r="G8" s="5"/>
      <c r="H8" s="6"/>
      <c r="I8" s="6"/>
      <c r="J8" s="6"/>
      <c r="K8" s="6"/>
      <c r="L8" s="20"/>
      <c r="M8" s="8"/>
      <c r="N8" s="8"/>
      <c r="O8" s="8"/>
      <c r="P8" s="8"/>
    </row>
    <row r="9" spans="1:16" x14ac:dyDescent="0.2">
      <c r="A9" s="9">
        <v>18</v>
      </c>
      <c r="B9" s="9">
        <v>4226</v>
      </c>
      <c r="C9" s="9">
        <v>5011</v>
      </c>
      <c r="D9" s="9"/>
      <c r="E9" s="9"/>
      <c r="F9" s="9"/>
      <c r="G9" s="9"/>
      <c r="H9" s="10">
        <v>4052.3119999999999</v>
      </c>
      <c r="I9" s="10">
        <v>4916.9134000000004</v>
      </c>
      <c r="J9" s="10">
        <v>2133.203</v>
      </c>
      <c r="K9" s="11">
        <v>6250</v>
      </c>
      <c r="L9" s="22">
        <v>6500</v>
      </c>
      <c r="M9" s="12" t="s">
        <v>20</v>
      </c>
      <c r="N9" s="12"/>
      <c r="O9" s="12" t="s">
        <v>21</v>
      </c>
      <c r="P9" s="12"/>
    </row>
    <row r="10" spans="1:16" x14ac:dyDescent="0.2">
      <c r="A10" s="9">
        <v>18</v>
      </c>
      <c r="B10" s="9">
        <v>4226</v>
      </c>
      <c r="C10" s="9">
        <v>5031</v>
      </c>
      <c r="D10" s="9"/>
      <c r="E10" s="9"/>
      <c r="F10" s="9"/>
      <c r="G10" s="9"/>
      <c r="H10" s="10">
        <v>1009.82399</v>
      </c>
      <c r="I10" s="10">
        <v>1223.5330899999999</v>
      </c>
      <c r="J10" s="10">
        <v>525.67560000000003</v>
      </c>
      <c r="K10" s="11">
        <v>1550</v>
      </c>
      <c r="L10" s="22">
        <v>1612</v>
      </c>
      <c r="M10" s="12" t="s">
        <v>22</v>
      </c>
      <c r="N10" s="12"/>
      <c r="O10" s="12" t="s">
        <v>21</v>
      </c>
      <c r="P10" s="12"/>
    </row>
    <row r="11" spans="1:16" x14ac:dyDescent="0.2">
      <c r="A11" s="9">
        <v>18</v>
      </c>
      <c r="B11" s="9">
        <v>4226</v>
      </c>
      <c r="C11" s="9">
        <v>5032</v>
      </c>
      <c r="D11" s="9"/>
      <c r="E11" s="9"/>
      <c r="F11" s="9"/>
      <c r="G11" s="9"/>
      <c r="H11" s="10">
        <v>363.56781000000001</v>
      </c>
      <c r="I11" s="10">
        <v>442.33006</v>
      </c>
      <c r="J11" s="10">
        <v>190.762</v>
      </c>
      <c r="K11" s="11">
        <v>563</v>
      </c>
      <c r="L11" s="22">
        <v>585</v>
      </c>
      <c r="M11" s="12" t="s">
        <v>23</v>
      </c>
      <c r="N11" s="12"/>
      <c r="O11" s="12" t="s">
        <v>21</v>
      </c>
      <c r="P11" s="12"/>
    </row>
    <row r="12" spans="1:16" x14ac:dyDescent="0.2">
      <c r="A12" s="9">
        <v>18</v>
      </c>
      <c r="B12" s="9">
        <v>4226</v>
      </c>
      <c r="C12" s="9">
        <v>5038</v>
      </c>
      <c r="D12" s="9"/>
      <c r="E12" s="9"/>
      <c r="F12" s="9"/>
      <c r="G12" s="9"/>
      <c r="H12" s="10"/>
      <c r="I12" s="10"/>
      <c r="J12" s="10"/>
      <c r="K12" s="11"/>
      <c r="L12" s="22">
        <v>28</v>
      </c>
      <c r="M12" s="12" t="s">
        <v>47</v>
      </c>
      <c r="N12" s="12"/>
      <c r="O12" s="12" t="s">
        <v>21</v>
      </c>
      <c r="P12" s="12"/>
    </row>
    <row r="13" spans="1:16" x14ac:dyDescent="0.2">
      <c r="A13" s="9">
        <v>18</v>
      </c>
      <c r="B13" s="9">
        <v>4226</v>
      </c>
      <c r="C13" s="9">
        <v>5132</v>
      </c>
      <c r="D13" s="9"/>
      <c r="E13" s="9"/>
      <c r="F13" s="9"/>
      <c r="G13" s="9"/>
      <c r="H13" s="10">
        <v>107.98426000000001</v>
      </c>
      <c r="I13" s="10">
        <v>22.512</v>
      </c>
      <c r="J13" s="10">
        <v>17.207000000000001</v>
      </c>
      <c r="K13" s="11">
        <v>195</v>
      </c>
      <c r="L13" s="21">
        <v>195</v>
      </c>
      <c r="M13" s="12" t="s">
        <v>24</v>
      </c>
      <c r="N13" s="12"/>
      <c r="O13" s="12" t="s">
        <v>21</v>
      </c>
      <c r="P13" s="12"/>
    </row>
    <row r="14" spans="1:16" x14ac:dyDescent="0.2">
      <c r="A14" s="9">
        <v>18</v>
      </c>
      <c r="B14" s="9">
        <v>4226</v>
      </c>
      <c r="C14" s="9">
        <v>5132</v>
      </c>
      <c r="D14" s="9"/>
      <c r="E14" s="9"/>
      <c r="F14" s="9"/>
      <c r="G14" s="9">
        <v>13017</v>
      </c>
      <c r="H14" s="10">
        <v>61.844999999999999</v>
      </c>
      <c r="I14" s="10">
        <v>32.981000000000002</v>
      </c>
      <c r="J14" s="10"/>
      <c r="K14" s="11"/>
      <c r="M14" s="12" t="s">
        <v>24</v>
      </c>
      <c r="N14" s="12"/>
      <c r="O14" s="12" t="s">
        <v>21</v>
      </c>
      <c r="P14" s="12" t="s">
        <v>17</v>
      </c>
    </row>
    <row r="15" spans="1:16" x14ac:dyDescent="0.2">
      <c r="A15" s="9">
        <v>18</v>
      </c>
      <c r="B15" s="9">
        <v>4226</v>
      </c>
      <c r="C15" s="9">
        <v>5132</v>
      </c>
      <c r="D15" s="9">
        <v>18</v>
      </c>
      <c r="E15" s="9"/>
      <c r="F15" s="9"/>
      <c r="G15" s="9"/>
      <c r="H15" s="10"/>
      <c r="I15" s="10">
        <v>66.175759999999997</v>
      </c>
      <c r="J15" s="10"/>
      <c r="K15" s="11"/>
      <c r="M15" s="12" t="s">
        <v>24</v>
      </c>
      <c r="N15" s="12" t="s">
        <v>25</v>
      </c>
      <c r="O15" s="12" t="s">
        <v>21</v>
      </c>
      <c r="P15" s="12"/>
    </row>
    <row r="16" spans="1:16" x14ac:dyDescent="0.2">
      <c r="A16" s="9">
        <v>18</v>
      </c>
      <c r="B16" s="9">
        <v>4226</v>
      </c>
      <c r="C16" s="9">
        <v>5137</v>
      </c>
      <c r="D16" s="9"/>
      <c r="E16" s="9"/>
      <c r="F16" s="9"/>
      <c r="G16" s="9"/>
      <c r="H16" s="10">
        <v>247.3038</v>
      </c>
      <c r="I16" s="10">
        <v>117.32899999999999</v>
      </c>
      <c r="J16" s="10">
        <v>91.508880000000005</v>
      </c>
      <c r="K16" s="11">
        <v>175</v>
      </c>
      <c r="L16" s="21">
        <v>175</v>
      </c>
      <c r="M16" s="12" t="s">
        <v>26</v>
      </c>
      <c r="N16" s="12"/>
      <c r="O16" s="12" t="s">
        <v>21</v>
      </c>
      <c r="P16" s="12"/>
    </row>
    <row r="17" spans="1:16" x14ac:dyDescent="0.2">
      <c r="A17" s="9">
        <v>18</v>
      </c>
      <c r="B17" s="9">
        <v>4226</v>
      </c>
      <c r="C17" s="9">
        <v>5137</v>
      </c>
      <c r="D17" s="9">
        <v>18</v>
      </c>
      <c r="E17" s="9"/>
      <c r="F17" s="9"/>
      <c r="G17" s="9"/>
      <c r="H17" s="10"/>
      <c r="I17" s="10">
        <v>73.765339999999995</v>
      </c>
      <c r="J17" s="10"/>
      <c r="K17" s="11"/>
      <c r="M17" s="12" t="s">
        <v>26</v>
      </c>
      <c r="N17" s="12" t="s">
        <v>25</v>
      </c>
      <c r="O17" s="12" t="s">
        <v>21</v>
      </c>
      <c r="P17" s="12"/>
    </row>
    <row r="18" spans="1:16" x14ac:dyDescent="0.2">
      <c r="A18" s="9">
        <v>18</v>
      </c>
      <c r="B18" s="9">
        <v>4226</v>
      </c>
      <c r="C18" s="9">
        <v>5139</v>
      </c>
      <c r="D18" s="9"/>
      <c r="E18" s="9"/>
      <c r="F18" s="9"/>
      <c r="G18" s="9"/>
      <c r="H18" s="10">
        <v>778.31510000000003</v>
      </c>
      <c r="I18" s="10">
        <v>508.49099999999999</v>
      </c>
      <c r="J18" s="10">
        <v>179.09439</v>
      </c>
      <c r="K18" s="11">
        <v>850</v>
      </c>
      <c r="L18" s="21">
        <v>800</v>
      </c>
      <c r="M18" s="12" t="s">
        <v>27</v>
      </c>
      <c r="N18" s="12"/>
      <c r="O18" s="12" t="s">
        <v>21</v>
      </c>
      <c r="P18" s="12"/>
    </row>
    <row r="19" spans="1:16" x14ac:dyDescent="0.2">
      <c r="A19" s="9">
        <v>18</v>
      </c>
      <c r="B19" s="9">
        <v>4226</v>
      </c>
      <c r="C19" s="9">
        <v>5139</v>
      </c>
      <c r="D19" s="9">
        <v>18</v>
      </c>
      <c r="E19" s="9"/>
      <c r="F19" s="9"/>
      <c r="G19" s="9"/>
      <c r="H19" s="10"/>
      <c r="I19" s="10">
        <v>178.16763</v>
      </c>
      <c r="J19" s="10"/>
      <c r="K19" s="11"/>
      <c r="M19" s="12" t="s">
        <v>27</v>
      </c>
      <c r="N19" s="12" t="s">
        <v>25</v>
      </c>
      <c r="O19" s="12" t="s">
        <v>21</v>
      </c>
      <c r="P19" s="12"/>
    </row>
    <row r="20" spans="1:16" x14ac:dyDescent="0.2">
      <c r="A20" s="9">
        <v>18</v>
      </c>
      <c r="B20" s="9">
        <v>4226</v>
      </c>
      <c r="C20" s="9">
        <v>5152</v>
      </c>
      <c r="D20" s="9"/>
      <c r="E20" s="9"/>
      <c r="F20" s="9"/>
      <c r="G20" s="9"/>
      <c r="H20" s="10">
        <v>50.776299999999999</v>
      </c>
      <c r="I20" s="10">
        <v>0</v>
      </c>
      <c r="J20" s="10">
        <v>2</v>
      </c>
      <c r="K20" s="11">
        <v>110</v>
      </c>
      <c r="L20" s="21">
        <v>110</v>
      </c>
      <c r="M20" s="12" t="s">
        <v>28</v>
      </c>
      <c r="N20" s="12"/>
      <c r="O20" s="12" t="s">
        <v>21</v>
      </c>
      <c r="P20" s="12"/>
    </row>
    <row r="21" spans="1:16" x14ac:dyDescent="0.2">
      <c r="A21" s="9">
        <v>18</v>
      </c>
      <c r="B21" s="9">
        <v>4226</v>
      </c>
      <c r="C21" s="9">
        <v>5152</v>
      </c>
      <c r="D21" s="9">
        <v>18</v>
      </c>
      <c r="E21" s="9"/>
      <c r="F21" s="9"/>
      <c r="G21" s="9"/>
      <c r="H21" s="10"/>
      <c r="I21" s="10">
        <v>65.421620000000004</v>
      </c>
      <c r="J21" s="10"/>
      <c r="K21" s="11"/>
      <c r="M21" s="12" t="s">
        <v>28</v>
      </c>
      <c r="N21" s="12" t="s">
        <v>25</v>
      </c>
      <c r="O21" s="12" t="s">
        <v>21</v>
      </c>
      <c r="P21" s="12"/>
    </row>
    <row r="22" spans="1:16" x14ac:dyDescent="0.2">
      <c r="A22" s="9">
        <v>18</v>
      </c>
      <c r="B22" s="9">
        <v>4226</v>
      </c>
      <c r="C22" s="9">
        <v>5154</v>
      </c>
      <c r="D22" s="9"/>
      <c r="E22" s="9"/>
      <c r="F22" s="9"/>
      <c r="G22" s="9"/>
      <c r="H22" s="10">
        <v>32.031239999999997</v>
      </c>
      <c r="I22" s="10">
        <v>23.838080000000001</v>
      </c>
      <c r="J22" s="10">
        <v>19.817489999999999</v>
      </c>
      <c r="K22" s="11">
        <v>37</v>
      </c>
      <c r="L22" s="21">
        <v>37</v>
      </c>
      <c r="M22" s="12" t="s">
        <v>29</v>
      </c>
      <c r="N22" s="12"/>
      <c r="O22" s="12" t="s">
        <v>21</v>
      </c>
      <c r="P22" s="12"/>
    </row>
    <row r="23" spans="1:16" x14ac:dyDescent="0.2">
      <c r="A23" s="9">
        <v>18</v>
      </c>
      <c r="B23" s="9">
        <v>4226</v>
      </c>
      <c r="C23" s="9">
        <v>5154</v>
      </c>
      <c r="D23" s="9">
        <v>18</v>
      </c>
      <c r="E23" s="9"/>
      <c r="F23" s="9"/>
      <c r="G23" s="9"/>
      <c r="H23" s="10"/>
      <c r="I23" s="10">
        <v>8.6099499999999995</v>
      </c>
      <c r="J23" s="10"/>
      <c r="K23" s="11"/>
      <c r="M23" s="12" t="s">
        <v>29</v>
      </c>
      <c r="N23" s="12" t="s">
        <v>25</v>
      </c>
      <c r="O23" s="12" t="s">
        <v>21</v>
      </c>
      <c r="P23" s="12"/>
    </row>
    <row r="24" spans="1:16" x14ac:dyDescent="0.2">
      <c r="A24" s="9">
        <v>18</v>
      </c>
      <c r="B24" s="9">
        <v>4226</v>
      </c>
      <c r="C24" s="9">
        <v>5156</v>
      </c>
      <c r="D24" s="9"/>
      <c r="E24" s="9"/>
      <c r="F24" s="9"/>
      <c r="G24" s="9"/>
      <c r="H24" s="10">
        <v>270.95600000000002</v>
      </c>
      <c r="I24" s="10">
        <v>135.01230000000001</v>
      </c>
      <c r="J24" s="10">
        <v>114.86</v>
      </c>
      <c r="K24" s="11">
        <v>315</v>
      </c>
      <c r="L24" s="21">
        <v>315</v>
      </c>
      <c r="M24" s="12" t="s">
        <v>30</v>
      </c>
      <c r="N24" s="12"/>
      <c r="O24" s="12" t="s">
        <v>21</v>
      </c>
      <c r="P24" s="12"/>
    </row>
    <row r="25" spans="1:16" x14ac:dyDescent="0.2">
      <c r="A25" s="9">
        <v>18</v>
      </c>
      <c r="B25" s="9">
        <v>4226</v>
      </c>
      <c r="C25" s="9">
        <v>5156</v>
      </c>
      <c r="D25" s="9">
        <v>18</v>
      </c>
      <c r="E25" s="9"/>
      <c r="F25" s="9"/>
      <c r="G25" s="9"/>
      <c r="H25" s="10"/>
      <c r="I25" s="10">
        <v>56.369</v>
      </c>
      <c r="J25" s="10"/>
      <c r="K25" s="11"/>
      <c r="M25" s="12" t="s">
        <v>30</v>
      </c>
      <c r="N25" s="12" t="s">
        <v>25</v>
      </c>
      <c r="O25" s="12" t="s">
        <v>21</v>
      </c>
      <c r="P25" s="12"/>
    </row>
    <row r="26" spans="1:16" x14ac:dyDescent="0.2">
      <c r="A26" s="9">
        <v>18</v>
      </c>
      <c r="B26" s="9">
        <v>4226</v>
      </c>
      <c r="C26" s="9">
        <v>5162</v>
      </c>
      <c r="D26" s="9"/>
      <c r="E26" s="9"/>
      <c r="F26" s="9"/>
      <c r="G26" s="9"/>
      <c r="H26" s="10">
        <v>15.29602</v>
      </c>
      <c r="I26" s="10">
        <v>10.29941</v>
      </c>
      <c r="J26" s="10">
        <v>7.4649000000000001</v>
      </c>
      <c r="K26" s="11">
        <v>30</v>
      </c>
      <c r="L26" s="21">
        <v>30</v>
      </c>
      <c r="M26" s="12" t="s">
        <v>31</v>
      </c>
      <c r="N26" s="12"/>
      <c r="O26" s="12" t="s">
        <v>21</v>
      </c>
      <c r="P26" s="12"/>
    </row>
    <row r="27" spans="1:16" x14ac:dyDescent="0.2">
      <c r="A27" s="9">
        <v>18</v>
      </c>
      <c r="B27" s="9">
        <v>4226</v>
      </c>
      <c r="C27" s="9">
        <v>5162</v>
      </c>
      <c r="D27" s="9">
        <v>18</v>
      </c>
      <c r="E27" s="9"/>
      <c r="F27" s="9"/>
      <c r="G27" s="9"/>
      <c r="H27" s="10"/>
      <c r="I27" s="10">
        <v>4.5975999999999999</v>
      </c>
      <c r="J27" s="10"/>
      <c r="K27" s="11"/>
      <c r="M27" s="12" t="s">
        <v>31</v>
      </c>
      <c r="N27" s="12" t="s">
        <v>25</v>
      </c>
      <c r="O27" s="12" t="s">
        <v>21</v>
      </c>
      <c r="P27" s="12"/>
    </row>
    <row r="28" spans="1:16" x14ac:dyDescent="0.2">
      <c r="A28" s="9">
        <v>18</v>
      </c>
      <c r="B28" s="9">
        <v>4226</v>
      </c>
      <c r="C28" s="9">
        <v>5163</v>
      </c>
      <c r="D28" s="9"/>
      <c r="E28" s="9"/>
      <c r="F28" s="9"/>
      <c r="G28" s="9"/>
      <c r="H28" s="10">
        <v>7.0526099999999996</v>
      </c>
      <c r="I28" s="10">
        <v>5.12479</v>
      </c>
      <c r="J28" s="10"/>
      <c r="K28" s="11">
        <v>20</v>
      </c>
      <c r="L28" s="21">
        <v>0</v>
      </c>
      <c r="M28" s="12" t="s">
        <v>32</v>
      </c>
      <c r="N28" s="12"/>
      <c r="O28" s="12" t="s">
        <v>21</v>
      </c>
      <c r="P28" s="12"/>
    </row>
    <row r="29" spans="1:16" x14ac:dyDescent="0.2">
      <c r="A29" s="9">
        <v>18</v>
      </c>
      <c r="B29" s="9">
        <v>4226</v>
      </c>
      <c r="C29" s="9">
        <v>5167</v>
      </c>
      <c r="D29" s="9"/>
      <c r="E29" s="9"/>
      <c r="F29" s="9"/>
      <c r="G29" s="9"/>
      <c r="H29" s="10">
        <v>4.1100000000000003</v>
      </c>
      <c r="I29" s="10">
        <v>10.765000000000001</v>
      </c>
      <c r="J29" s="10">
        <v>4.4000000000000004</v>
      </c>
      <c r="K29" s="11">
        <v>58</v>
      </c>
      <c r="L29" s="21">
        <v>58</v>
      </c>
      <c r="M29" s="12" t="s">
        <v>33</v>
      </c>
      <c r="N29" s="12"/>
      <c r="O29" s="12" t="s">
        <v>21</v>
      </c>
      <c r="P29" s="12"/>
    </row>
    <row r="30" spans="1:16" x14ac:dyDescent="0.2">
      <c r="A30" s="9">
        <v>18</v>
      </c>
      <c r="B30" s="9">
        <v>4226</v>
      </c>
      <c r="C30" s="9">
        <v>5168</v>
      </c>
      <c r="D30" s="9"/>
      <c r="E30" s="9"/>
      <c r="F30" s="9"/>
      <c r="G30" s="9"/>
      <c r="H30" s="10"/>
      <c r="I30" s="10"/>
      <c r="J30" s="10">
        <v>5.0780000000000003</v>
      </c>
      <c r="K30" s="11">
        <v>10</v>
      </c>
      <c r="L30" s="21">
        <v>10</v>
      </c>
      <c r="M30" s="12" t="s">
        <v>34</v>
      </c>
      <c r="N30" s="12"/>
      <c r="O30" s="12" t="s">
        <v>21</v>
      </c>
      <c r="P30" s="12"/>
    </row>
    <row r="31" spans="1:16" x14ac:dyDescent="0.2">
      <c r="A31" s="9">
        <v>18</v>
      </c>
      <c r="B31" s="9">
        <v>4226</v>
      </c>
      <c r="C31" s="9">
        <v>5169</v>
      </c>
      <c r="D31" s="9"/>
      <c r="E31" s="9"/>
      <c r="F31" s="9"/>
      <c r="G31" s="9"/>
      <c r="H31" s="10">
        <v>124.18537999999999</v>
      </c>
      <c r="I31" s="10">
        <v>68.010130000000004</v>
      </c>
      <c r="J31" s="10">
        <v>30.260809999999999</v>
      </c>
      <c r="K31" s="11">
        <v>175</v>
      </c>
      <c r="L31" s="21">
        <v>425</v>
      </c>
      <c r="M31" s="12" t="s">
        <v>35</v>
      </c>
      <c r="N31" s="12"/>
      <c r="O31" s="12" t="s">
        <v>21</v>
      </c>
      <c r="P31" s="12" t="s">
        <v>46</v>
      </c>
    </row>
    <row r="32" spans="1:16" x14ac:dyDescent="0.2">
      <c r="A32" s="9">
        <v>18</v>
      </c>
      <c r="B32" s="9">
        <v>4226</v>
      </c>
      <c r="C32" s="9">
        <v>5169</v>
      </c>
      <c r="D32" s="9">
        <v>18</v>
      </c>
      <c r="E32" s="9"/>
      <c r="F32" s="9"/>
      <c r="G32" s="9"/>
      <c r="H32" s="10"/>
      <c r="I32" s="10">
        <v>37.126800000000003</v>
      </c>
      <c r="J32" s="10"/>
      <c r="K32" s="11"/>
      <c r="M32" s="12" t="s">
        <v>35</v>
      </c>
      <c r="N32" s="12" t="s">
        <v>25</v>
      </c>
      <c r="O32" s="12" t="s">
        <v>21</v>
      </c>
      <c r="P32" s="12"/>
    </row>
    <row r="33" spans="1:16" x14ac:dyDescent="0.2">
      <c r="A33" s="9">
        <v>18</v>
      </c>
      <c r="B33" s="9">
        <v>4226</v>
      </c>
      <c r="C33" s="9">
        <v>5171</v>
      </c>
      <c r="D33" s="9"/>
      <c r="E33" s="9"/>
      <c r="F33" s="9"/>
      <c r="G33" s="9"/>
      <c r="H33" s="10">
        <v>219.82300000000001</v>
      </c>
      <c r="I33" s="10">
        <v>96.527010000000004</v>
      </c>
      <c r="J33" s="10">
        <v>88.881</v>
      </c>
      <c r="K33" s="11">
        <v>200</v>
      </c>
      <c r="L33" s="21">
        <v>200</v>
      </c>
      <c r="M33" s="12" t="s">
        <v>36</v>
      </c>
      <c r="N33" s="12"/>
      <c r="O33" s="12" t="s">
        <v>21</v>
      </c>
      <c r="P33" s="12"/>
    </row>
    <row r="34" spans="1:16" x14ac:dyDescent="0.2">
      <c r="A34" s="9">
        <v>18</v>
      </c>
      <c r="B34" s="9">
        <v>4226</v>
      </c>
      <c r="C34" s="9">
        <v>5171</v>
      </c>
      <c r="D34" s="9">
        <v>18</v>
      </c>
      <c r="E34" s="9"/>
      <c r="F34" s="9"/>
      <c r="G34" s="9"/>
      <c r="H34" s="10"/>
      <c r="I34" s="10">
        <v>80.334379999999996</v>
      </c>
      <c r="J34" s="10"/>
      <c r="K34" s="11"/>
      <c r="M34" s="12" t="s">
        <v>36</v>
      </c>
      <c r="N34" s="12" t="s">
        <v>25</v>
      </c>
      <c r="O34" s="12" t="s">
        <v>21</v>
      </c>
      <c r="P34" s="12"/>
    </row>
    <row r="35" spans="1:16" x14ac:dyDescent="0.2">
      <c r="A35" s="9">
        <v>18</v>
      </c>
      <c r="B35" s="9">
        <v>4226</v>
      </c>
      <c r="C35" s="9">
        <v>5172</v>
      </c>
      <c r="D35" s="9">
        <v>18</v>
      </c>
      <c r="E35" s="9"/>
      <c r="F35" s="9"/>
      <c r="G35" s="9"/>
      <c r="H35" s="10"/>
      <c r="I35" s="10">
        <v>10.212400000000001</v>
      </c>
      <c r="J35" s="10"/>
      <c r="K35" s="11"/>
      <c r="M35" s="12" t="s">
        <v>37</v>
      </c>
      <c r="N35" s="12" t="s">
        <v>25</v>
      </c>
      <c r="O35" s="12" t="s">
        <v>21</v>
      </c>
      <c r="P35" s="12"/>
    </row>
    <row r="36" spans="1:16" x14ac:dyDescent="0.2">
      <c r="A36" s="9">
        <v>18</v>
      </c>
      <c r="B36" s="9">
        <v>4226</v>
      </c>
      <c r="C36" s="9">
        <v>5181</v>
      </c>
      <c r="D36" s="9"/>
      <c r="E36" s="9"/>
      <c r="F36" s="9"/>
      <c r="G36" s="9"/>
      <c r="H36" s="10">
        <v>0</v>
      </c>
      <c r="I36" s="10">
        <v>-596.31079999999997</v>
      </c>
      <c r="J36" s="10">
        <v>1614.4275299999999</v>
      </c>
      <c r="K36" s="11"/>
      <c r="M36" s="12" t="s">
        <v>38</v>
      </c>
      <c r="N36" s="12"/>
      <c r="O36" s="12" t="s">
        <v>21</v>
      </c>
      <c r="P36" s="12"/>
    </row>
    <row r="37" spans="1:16" x14ac:dyDescent="0.2">
      <c r="A37" s="9">
        <v>18</v>
      </c>
      <c r="B37" s="9">
        <v>4226</v>
      </c>
      <c r="C37" s="9">
        <v>5181</v>
      </c>
      <c r="D37" s="9">
        <v>18</v>
      </c>
      <c r="E37" s="9"/>
      <c r="F37" s="9"/>
      <c r="G37" s="9"/>
      <c r="H37" s="10"/>
      <c r="I37" s="10">
        <v>596.31079999999997</v>
      </c>
      <c r="J37" s="10"/>
      <c r="K37" s="11"/>
      <c r="M37" s="12" t="s">
        <v>38</v>
      </c>
      <c r="N37" s="12" t="s">
        <v>25</v>
      </c>
      <c r="O37" s="12" t="s">
        <v>21</v>
      </c>
      <c r="P37" s="12"/>
    </row>
    <row r="38" spans="1:16" x14ac:dyDescent="0.2">
      <c r="A38" s="9">
        <v>18</v>
      </c>
      <c r="B38" s="9">
        <v>6171</v>
      </c>
      <c r="C38" s="9">
        <v>5011</v>
      </c>
      <c r="D38" s="9"/>
      <c r="E38" s="9"/>
      <c r="F38" s="9"/>
      <c r="G38" s="9"/>
      <c r="H38" s="10">
        <v>0</v>
      </c>
      <c r="I38" s="10">
        <v>2</v>
      </c>
      <c r="J38" s="10">
        <v>0</v>
      </c>
      <c r="K38" s="11"/>
      <c r="M38" s="12" t="s">
        <v>20</v>
      </c>
      <c r="N38" s="12"/>
      <c r="O38" s="12" t="s">
        <v>39</v>
      </c>
      <c r="P38" s="12"/>
    </row>
    <row r="39" spans="1:16" s="7" customFormat="1" x14ac:dyDescent="0.2">
      <c r="A39" s="5">
        <v>18</v>
      </c>
      <c r="B39" s="5">
        <v>4226</v>
      </c>
      <c r="C39" s="5">
        <v>5424</v>
      </c>
      <c r="D39" s="5"/>
      <c r="E39" s="5"/>
      <c r="F39" s="5"/>
      <c r="G39" s="5"/>
      <c r="H39" s="6"/>
      <c r="I39" s="6"/>
      <c r="J39" s="6"/>
      <c r="K39" s="6"/>
      <c r="L39" s="23">
        <v>65</v>
      </c>
      <c r="M39" s="8" t="s">
        <v>48</v>
      </c>
      <c r="N39" s="8"/>
      <c r="O39" s="12" t="s">
        <v>21</v>
      </c>
      <c r="P39" s="8"/>
    </row>
    <row r="40" spans="1:16" x14ac:dyDescent="0.2">
      <c r="A40" s="13" t="s">
        <v>40</v>
      </c>
      <c r="B40" s="13"/>
      <c r="C40" s="13"/>
      <c r="D40" s="13"/>
      <c r="E40" s="13"/>
      <c r="F40" s="13"/>
      <c r="G40" s="13"/>
      <c r="H40" s="14">
        <f>SUM(H8:H39)</f>
        <v>7345.3825099999995</v>
      </c>
      <c r="I40" s="14">
        <f t="shared" ref="I40:L40" si="2">SUM(I8:I39)</f>
        <v>8196.4467499999992</v>
      </c>
      <c r="J40" s="14">
        <f t="shared" si="2"/>
        <v>5024.6406000000006</v>
      </c>
      <c r="K40" s="14">
        <f t="shared" si="2"/>
        <v>10538</v>
      </c>
      <c r="L40" s="14">
        <f t="shared" si="2"/>
        <v>11145</v>
      </c>
      <c r="M40" s="15"/>
      <c r="N40" s="15"/>
      <c r="O40" s="15"/>
      <c r="P40" s="15"/>
    </row>
    <row r="41" spans="1:16" s="7" customFormat="1" x14ac:dyDescent="0.2">
      <c r="A41" s="5"/>
      <c r="B41" s="5"/>
      <c r="C41" s="5"/>
      <c r="D41" s="5"/>
      <c r="E41" s="5"/>
      <c r="F41" s="5"/>
      <c r="G41" s="5"/>
      <c r="H41" s="6"/>
      <c r="I41" s="6"/>
      <c r="J41" s="6"/>
      <c r="K41" s="6"/>
      <c r="L41" s="20"/>
      <c r="M41" s="8"/>
      <c r="N41" s="8"/>
      <c r="O41" s="8"/>
      <c r="P41" s="8"/>
    </row>
    <row r="42" spans="1:16" x14ac:dyDescent="0.2">
      <c r="A42" s="13" t="s">
        <v>41</v>
      </c>
      <c r="B42" s="13"/>
      <c r="C42" s="13"/>
      <c r="D42" s="13"/>
      <c r="E42" s="13"/>
      <c r="F42" s="13"/>
      <c r="G42" s="13"/>
      <c r="H42" s="14">
        <f>SUM(H40:H41)</f>
        <v>7345.3825099999995</v>
      </c>
      <c r="I42" s="14">
        <f t="shared" ref="I42:L42" si="3">SUM(I40:I41)</f>
        <v>8196.4467499999992</v>
      </c>
      <c r="J42" s="14">
        <f t="shared" si="3"/>
        <v>5024.6406000000006</v>
      </c>
      <c r="K42" s="14">
        <f t="shared" si="3"/>
        <v>10538</v>
      </c>
      <c r="L42" s="14">
        <f t="shared" si="3"/>
        <v>11145</v>
      </c>
      <c r="M42" s="15"/>
      <c r="N42" s="15"/>
      <c r="O42" s="15"/>
      <c r="P42" s="15"/>
    </row>
    <row r="43" spans="1:16" s="7" customFormat="1" x14ac:dyDescent="0.2">
      <c r="A43" s="5"/>
      <c r="B43" s="5"/>
      <c r="C43" s="5"/>
      <c r="D43" s="5"/>
      <c r="E43" s="5"/>
      <c r="F43" s="5"/>
      <c r="G43" s="5"/>
      <c r="H43" s="6"/>
      <c r="I43" s="6"/>
      <c r="J43" s="6"/>
      <c r="K43" s="6"/>
      <c r="L43" s="20"/>
      <c r="M43" s="8"/>
      <c r="N43" s="8"/>
      <c r="O43" s="8"/>
      <c r="P43" s="8"/>
    </row>
    <row r="44" spans="1:16" x14ac:dyDescent="0.2">
      <c r="A44" s="13" t="s">
        <v>42</v>
      </c>
      <c r="B44" s="13"/>
      <c r="C44" s="13"/>
      <c r="D44" s="13"/>
      <c r="E44" s="13"/>
      <c r="F44" s="13"/>
      <c r="G44" s="13"/>
      <c r="H44" s="14">
        <f>H7-H42</f>
        <v>-7283.5375099999992</v>
      </c>
      <c r="I44" s="14">
        <f t="shared" ref="I44:L44" si="4">I7-I42</f>
        <v>-8163.4657499999994</v>
      </c>
      <c r="J44" s="14">
        <f t="shared" si="4"/>
        <v>-5024.6406000000006</v>
      </c>
      <c r="K44" s="14">
        <f t="shared" si="4"/>
        <v>-10538</v>
      </c>
      <c r="L44" s="14">
        <f t="shared" si="4"/>
        <v>-11145</v>
      </c>
      <c r="M44" s="15"/>
      <c r="N44" s="15"/>
      <c r="O44" s="15"/>
      <c r="P44" s="15"/>
    </row>
    <row r="45" spans="1:16" x14ac:dyDescent="0.2">
      <c r="A45" s="13" t="s">
        <v>43</v>
      </c>
      <c r="B45" s="13"/>
      <c r="C45" s="13"/>
      <c r="D45" s="13"/>
      <c r="E45" s="13"/>
      <c r="F45" s="13"/>
      <c r="G45" s="13"/>
      <c r="H45" s="14">
        <f>H5-H40</f>
        <v>-7283.5375099999992</v>
      </c>
      <c r="I45" s="14">
        <f t="shared" ref="I45:L45" si="5">I5-I40</f>
        <v>-8163.4657499999994</v>
      </c>
      <c r="J45" s="14">
        <f t="shared" si="5"/>
        <v>-5024.6406000000006</v>
      </c>
      <c r="K45" s="14">
        <f t="shared" si="5"/>
        <v>-10538</v>
      </c>
      <c r="L45" s="14">
        <f t="shared" si="5"/>
        <v>-11145</v>
      </c>
      <c r="M45" s="15"/>
      <c r="N45" s="15"/>
      <c r="O45" s="15"/>
      <c r="P45" s="15"/>
    </row>
    <row r="53" spans="4:11" x14ac:dyDescent="0.2">
      <c r="D53" s="16" t="s">
        <v>44</v>
      </c>
      <c r="J53" s="19" t="s">
        <v>45</v>
      </c>
      <c r="K53" s="18"/>
    </row>
    <row r="54" spans="4:11" x14ac:dyDescent="0.2">
      <c r="D54" s="16" t="s">
        <v>49</v>
      </c>
      <c r="K54" s="18"/>
    </row>
  </sheetData>
  <pageMargins left="0.19685039369791668" right="0.19685039369791668" top="0.19685039369791668" bottom="0.39370078739583336" header="0.19685039369791668" footer="0.19685039369791668"/>
  <pageSetup paperSize="9" scale="54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R2021_18</vt:lpstr>
      <vt:lpstr>'R2021_18'!Názvy_tisku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2020-09-30T06:56:50Z</cp:lastPrinted>
  <dcterms:created xsi:type="dcterms:W3CDTF">2020-07-16T09:11:01Z</dcterms:created>
  <dcterms:modified xsi:type="dcterms:W3CDTF">2020-10-23T09:26:52Z</dcterms:modified>
</cp:coreProperties>
</file>