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<sst xmlns="http://schemas.openxmlformats.org/spreadsheetml/2006/main" count="215" uniqueCount="190">
  <si>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</si>
  <si>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</si>
  <si>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</si>
  <si>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</si>
  <si>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</si>
  <si>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</si>
  <si>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</si>
  <si>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veterinární činnost</t>
  </si>
  <si>
    <t>Odbor školství</t>
  </si>
  <si>
    <t>Záležitosti kultury</t>
  </si>
  <si>
    <t>informatika - běžné výdaje</t>
  </si>
  <si>
    <t>informatika - investice</t>
  </si>
  <si>
    <t>17 - ODBOR ROZVOJE A INVESTIC MĚSTA</t>
  </si>
  <si>
    <t>úsek rozvoje města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</si>
  <si>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</si>
  <si>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</si>
  <si>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</si>
  <si>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</si>
  <si>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</si>
  <si>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úsek technicko investiční</t>
  </si>
  <si>
    <t>úsek životního prostředí</t>
  </si>
  <si>
    <t>07-ODBOR ŠKOLSTVÍ A KULTURY</t>
  </si>
  <si>
    <t>sociální dávky</t>
  </si>
  <si>
    <t>dotace Sboru dobrovolných hasičů</t>
  </si>
  <si>
    <t>dotace SPŠ a Vyšší odborné škole</t>
  </si>
  <si>
    <t xml:space="preserve">finanční rezerva </t>
  </si>
  <si>
    <t xml:space="preserve">            zdrav.a soc. pojištění</t>
  </si>
  <si>
    <t xml:space="preserve">z toho  :  provoz </t>
  </si>
  <si>
    <t xml:space="preserve">             investice</t>
  </si>
  <si>
    <t>úsek  požární ochrany - provoz</t>
  </si>
  <si>
    <t>VÝDAJE  CELKEM  :</t>
  </si>
  <si>
    <t xml:space="preserve">              financování</t>
  </si>
  <si>
    <t xml:space="preserve">             volení členové ZM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</si>
  <si>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</si>
  <si>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</si>
  <si>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</si>
  <si>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</si>
  <si>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</si>
  <si>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</si>
  <si>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</si>
  <si>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</si>
  <si>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MŠ a PŠ ul. Palachova - provoz</t>
  </si>
  <si>
    <t>Základ.školy - ul. Zahradní - provoz</t>
  </si>
  <si>
    <t xml:space="preserve">                   - ul. Na Příkopech - provoz</t>
  </si>
  <si>
    <t xml:space="preserve">                   - ul. Kadaňská - provoz</t>
  </si>
  <si>
    <t xml:space="preserve">                   - ul. Písečná - provoz</t>
  </si>
  <si>
    <t xml:space="preserve">                   - ul. Hornická - provoz</t>
  </si>
  <si>
    <t xml:space="preserve">                   - ul. Školní - provoz</t>
  </si>
  <si>
    <t xml:space="preserve">                   - ul. Havlíčkova - provoz</t>
  </si>
  <si>
    <t xml:space="preserve">                   - ul. Heyrovského - provoz</t>
  </si>
  <si>
    <t xml:space="preserve">                   - ul. Březenecká - provoz</t>
  </si>
  <si>
    <t>ZŠ a MŠ při nemocnici - provoz</t>
  </si>
  <si>
    <t>Základní umělecká škola - provoz</t>
  </si>
  <si>
    <t>poštovné</t>
  </si>
  <si>
    <t>08 - ODBOR KANCELÁŘ  TAJEMNÍKA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</si>
  <si>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</si>
  <si>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</si>
  <si>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</si>
  <si>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</si>
  <si>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</si>
  <si>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Pojistné</t>
  </si>
  <si>
    <t>Knihy, učebnice, tisk</t>
  </si>
  <si>
    <t>Poštovné</t>
  </si>
  <si>
    <t>školení, vzdělávání</t>
  </si>
  <si>
    <t>Cestovné (tuzemské i zahraniční)</t>
  </si>
  <si>
    <t>Věcné dary</t>
  </si>
  <si>
    <t>13 - ODBOR KANCELÁŘ STAROSTY</t>
  </si>
  <si>
    <t>Právní služby, kolky, náhrady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</si>
  <si>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</si>
  <si>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</si>
  <si>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</si>
  <si>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</si>
  <si>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</si>
  <si>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</si>
  <si>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</si>
  <si>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</si>
  <si>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>ochr.pracovní pomůcky</t>
  </si>
  <si>
    <t>prádlo, oděv a obuv</t>
  </si>
  <si>
    <t>drobný hmotný majetek- nábytek, tech. vybavení</t>
  </si>
  <si>
    <t xml:space="preserve">nákup materiálu </t>
  </si>
  <si>
    <t>voda</t>
  </si>
  <si>
    <t>teplo</t>
  </si>
  <si>
    <t>plyn</t>
  </si>
  <si>
    <t>elektrická energie</t>
  </si>
  <si>
    <t>pohonné hmoty a maziva</t>
  </si>
  <si>
    <t>služby pošt</t>
  </si>
  <si>
    <t>nájemné</t>
  </si>
  <si>
    <t>konzultační, poradenské a právní služby</t>
  </si>
  <si>
    <t>ostatní nákupy</t>
  </si>
  <si>
    <t>poskytnuté náhrady</t>
  </si>
  <si>
    <t>dary obyvatelstvu - soutěž "zeleň"</t>
  </si>
  <si>
    <t>ostatní transfery - vratky min. léta</t>
  </si>
  <si>
    <t xml:space="preserve">Schválený </t>
  </si>
  <si>
    <t>Upravený</t>
  </si>
  <si>
    <t>Skutečnost</t>
  </si>
  <si>
    <t>%</t>
  </si>
  <si>
    <t>čerpání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</si>
  <si>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</si>
  <si>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</si>
  <si>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</si>
  <si>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</si>
  <si>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Služby peněžním ústavům</t>
  </si>
  <si>
    <t>ostatní položky celkem</t>
  </si>
  <si>
    <t xml:space="preserve">Základ.školy - ul. Zahradní </t>
  </si>
  <si>
    <t xml:space="preserve">                   - ul. Písečná </t>
  </si>
  <si>
    <t xml:space="preserve">                   - ul. Hornická</t>
  </si>
  <si>
    <t xml:space="preserve">                   - ul. Školní</t>
  </si>
  <si>
    <t xml:space="preserve">                   - ul. Havlíčkova </t>
  </si>
  <si>
    <t xml:space="preserve">                   - ul. Heyrovského</t>
  </si>
  <si>
    <t xml:space="preserve">                   - ul. Březenecká </t>
  </si>
  <si>
    <t>Základní umělecká škola</t>
  </si>
  <si>
    <t>Mateřské školy</t>
  </si>
  <si>
    <t>MŠ a PŠ ul. Palachova</t>
  </si>
  <si>
    <t>Městský ústav sociálních služeb</t>
  </si>
  <si>
    <t>Správa sportovních zařízení s.r.o.</t>
  </si>
  <si>
    <t>Město  - ORaIM</t>
  </si>
  <si>
    <t xml:space="preserve">                   - ul. Kadaňská </t>
  </si>
  <si>
    <t xml:space="preserve">                   - ul. Na Příkopech </t>
  </si>
  <si>
    <t>04 - ODBOR SOC.  VĚCÍ A ZDRAVOTNICTVÍ</t>
  </si>
  <si>
    <t xml:space="preserve">05 - ODBOR ŽIVOTNÍHO PROSTŘEDÍ </t>
  </si>
  <si>
    <t xml:space="preserve">02 - ODBOR  SPRÁVY MAJETKU MĚSTA </t>
  </si>
  <si>
    <t xml:space="preserve">ORGANIZAČNÍ  JEDNOTKA  </t>
  </si>
  <si>
    <t xml:space="preserve">01 - ODBOR EKONOMIKY </t>
  </si>
  <si>
    <t xml:space="preserve">06-ODBOR DOPRAVNÍCH A SPRÁVNÍCH ČINNOSTÍ  </t>
  </si>
  <si>
    <t>10 - ODBOR  INFORMATIKY</t>
  </si>
  <si>
    <t>12 - ÚSEK PERSONÁLNĚ MZDOVÝ</t>
  </si>
  <si>
    <t xml:space="preserve">15 - MĚSTSKÁ  POLICIE </t>
  </si>
  <si>
    <t>16 - JEDN. SBORU DOBROVOL. HASIČŮ</t>
  </si>
  <si>
    <t xml:space="preserve">ORGANIZAČNÍ  JEDNOTKA 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</si>
  <si>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</si>
  <si>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</si>
  <si>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</si>
  <si>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</si>
  <si>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</si>
  <si>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nákup služeb (stravné, lékařské prohlídky, ostatní)</t>
  </si>
  <si>
    <t>prevence kriminality</t>
  </si>
  <si>
    <t>odpadové hospodářství</t>
  </si>
  <si>
    <t>příspěvky Rady města - sport., zájmovým a kult. org.</t>
  </si>
  <si>
    <t>konzultační, poradenské služby</t>
  </si>
  <si>
    <t>Speciální základní škola při nemocnici</t>
  </si>
  <si>
    <t>Středisko knihov. a  kultur.služeb</t>
  </si>
  <si>
    <t>Dopravní podnik měst CV a Jirkova a.s. - investice</t>
  </si>
  <si>
    <t>Podkrušnohorský zoopark - investice</t>
  </si>
  <si>
    <t>nákup uměleckých předmětů</t>
  </si>
  <si>
    <t>Krizové řízení</t>
  </si>
  <si>
    <t>služby peněžních ústavů (pojistné)</t>
  </si>
  <si>
    <t>nákup NIM - pasport zeleně - aktualizace</t>
  </si>
  <si>
    <t xml:space="preserve">nákup NIM - energetické audity </t>
  </si>
  <si>
    <t xml:space="preserve">odbor SVaZ </t>
  </si>
  <si>
    <t>investiční akce (včetně oprav)</t>
  </si>
  <si>
    <t>projektová dokumetace</t>
  </si>
  <si>
    <t xml:space="preserve">                  - ul.17.listopadu - provoz</t>
  </si>
  <si>
    <t>rozpočet r. 2006</t>
  </si>
  <si>
    <t>03 - PROJEKTY  EU</t>
  </si>
  <si>
    <t>Ostatní nákupy - vázání květin</t>
  </si>
  <si>
    <t xml:space="preserve"> </t>
  </si>
  <si>
    <t>programové vybavení</t>
  </si>
  <si>
    <t>dotace SVJ</t>
  </si>
  <si>
    <t>nákup nemovitostí</t>
  </si>
  <si>
    <t>umělecká díla</t>
  </si>
  <si>
    <t>Nákup služeb (Výbory, komise )</t>
  </si>
  <si>
    <t>Pohoštění (Reprefond)</t>
  </si>
  <si>
    <t xml:space="preserve">                   -ul.17.listopadu</t>
  </si>
  <si>
    <t>čerpání z FRM</t>
  </si>
  <si>
    <t>dań za obec</t>
  </si>
  <si>
    <t>náhrady</t>
  </si>
  <si>
    <t>dotace ostatním org. - Nemocnice</t>
  </si>
  <si>
    <t>neinvestič.půjčka (OSS Světlo)</t>
  </si>
  <si>
    <t xml:space="preserve">dotace ostatním org. - (OSS Světlo) </t>
  </si>
  <si>
    <t xml:space="preserve">dotace ostatním org. - MS VZS ČČK Nechranice </t>
  </si>
  <si>
    <t>dotace ostatním org. - TJ VEROS (1. liga volejbal)</t>
  </si>
  <si>
    <t>volby</t>
  </si>
  <si>
    <t>stroje,zařízení</t>
  </si>
  <si>
    <t xml:space="preserve">projekt </t>
  </si>
  <si>
    <t>Podkrušnohorský zoopark - půjčka</t>
  </si>
  <si>
    <t>dotace ostatním org. - Římskokatolická církev</t>
  </si>
  <si>
    <t>dotace ostatním org. - obec Boleboř</t>
  </si>
  <si>
    <t>nákup služeb - oslavy statutárního města</t>
  </si>
  <si>
    <t>nájemné (leasing)</t>
  </si>
  <si>
    <t>dotace</t>
  </si>
  <si>
    <t>z toho :  MMCH</t>
  </si>
  <si>
    <t xml:space="preserve">                                                              TABULKA   č.  2   -  ČERPÁNÍ   VÝDAJŮ   za  rok   2006      (v tis. Kč)</t>
  </si>
  <si>
    <t>k 31.12.2006</t>
  </si>
  <si>
    <t>platby daní a poplatků, splátka úroků z úvěru</t>
  </si>
  <si>
    <t xml:space="preserve">volby </t>
  </si>
  <si>
    <t>myslivost</t>
  </si>
  <si>
    <t>ochrana ovzduší</t>
  </si>
  <si>
    <t>vodní hospodářství</t>
  </si>
  <si>
    <t>ochrana přírody</t>
  </si>
  <si>
    <t>oprava a údržba - drobné údržby  na MMCH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</si>
</sst>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7" fillId="0" borderId="7" xfId="0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1" fillId="2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4" fontId="0" fillId="0" borderId="24" xfId="0" applyNumberForma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164" fontId="0" fillId="0" borderId="8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0" fontId="1" fillId="2" borderId="6" xfId="0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26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/>
    </xf>
    <xf numFmtId="164" fontId="0" fillId="0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8" xfId="0" applyNumberFormat="1" applyFont="1" applyFill="1" applyBorder="1" applyAlignment="1">
      <alignment/>
    </xf>
    <xf numFmtId="165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 horizontal="left"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164" fontId="0" fillId="0" borderId="17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90" zoomScaleNormal="90" zoomScaleSheetLayoutView="100" workbookViewId="0" topLeftCell="A28">
      <selection activeCell="A47" sqref="A47"/>
    </sheetView>
  </sheetViews>
  <sheetFormatPr defaultColWidth="9.00390625" defaultRowHeight="12.75"/>
  <cols>
    <col min="1" max="1" width="47.25390625" style="0" customWidth="1"/>
    <col min="2" max="2" width="18.75390625" style="27" customWidth="1"/>
    <col min="3" max="3" width="18.75390625" style="0" customWidth="1"/>
    <col min="4" max="4" width="15.375" style="0" customWidth="1"/>
    <col min="5" max="5" width="11.75390625" style="0" customWidth="1"/>
    <col min="7" max="7" width="10.125" style="0" customWidth="1"/>
  </cols>
  <sheetData>
    <row r="1" spans="1:7" ht="12.75" customHeight="1">
      <c r="A1" s="147" t="s">
        <v>181</v>
      </c>
      <c r="B1" s="148"/>
      <c r="C1" s="148"/>
      <c r="D1" s="148"/>
      <c r="E1" s="149"/>
      <c r="F1" s="40"/>
      <c r="G1" s="40"/>
    </row>
    <row r="2" spans="1:7" ht="13.5" thickBot="1">
      <c r="A2" s="150"/>
      <c r="B2" s="151"/>
      <c r="C2" s="151"/>
      <c r="D2" s="151"/>
      <c r="E2" s="152"/>
      <c r="F2" s="40"/>
      <c r="G2" s="40"/>
    </row>
    <row r="3" spans="1:5" ht="13.5" thickBot="1">
      <c r="A3" s="142"/>
      <c r="B3" s="23"/>
      <c r="C3" s="1"/>
      <c r="D3" s="1"/>
      <c r="E3" s="143"/>
    </row>
    <row r="4" spans="1:5" ht="12.75">
      <c r="A4" s="145" t="s">
        <v>121</v>
      </c>
      <c r="B4" s="31" t="s">
        <v>92</v>
      </c>
      <c r="C4" s="31" t="s">
        <v>93</v>
      </c>
      <c r="D4" s="31" t="s">
        <v>94</v>
      </c>
      <c r="E4" s="31" t="s">
        <v>95</v>
      </c>
    </row>
    <row r="5" spans="1:5" ht="13.5" thickBot="1">
      <c r="A5" s="146"/>
      <c r="B5" s="32" t="s">
        <v>152</v>
      </c>
      <c r="C5" s="32" t="s">
        <v>152</v>
      </c>
      <c r="D5" s="32" t="s">
        <v>182</v>
      </c>
      <c r="E5" s="32" t="s">
        <v>96</v>
      </c>
    </row>
    <row r="6" spans="1:5" ht="13.5" thickBot="1">
      <c r="A6" s="17" t="s">
        <v>122</v>
      </c>
      <c r="B6" s="18">
        <f>SUM(B7:B30)</f>
        <v>78130.5</v>
      </c>
      <c r="C6" s="18">
        <f>SUM(C7:C30)</f>
        <v>128105.5</v>
      </c>
      <c r="D6" s="18">
        <f>SUM(D7:D30)</f>
        <v>35997.49999999999</v>
      </c>
      <c r="E6" s="18">
        <f>D6/C6*100</f>
        <v>28.09988642173833</v>
      </c>
    </row>
    <row r="7" spans="1:5" ht="12.75">
      <c r="A7" s="5" t="s">
        <v>0</v>
      </c>
      <c r="B7" s="41">
        <v>9000</v>
      </c>
      <c r="C7" s="94">
        <v>9000</v>
      </c>
      <c r="D7" s="9">
        <v>9000</v>
      </c>
      <c r="E7" s="6">
        <f aca="true" t="shared" si="0" ref="E7:E23">D7/C7*100</f>
        <v>100</v>
      </c>
    </row>
    <row r="8" spans="1:5" ht="12.75">
      <c r="A8" s="13" t="s">
        <v>1</v>
      </c>
      <c r="B8" s="41">
        <v>3167</v>
      </c>
      <c r="C8" s="94">
        <v>3202</v>
      </c>
      <c r="D8" s="86">
        <v>3196.3</v>
      </c>
      <c r="E8" s="36">
        <f t="shared" si="0"/>
        <v>99.8219862585884</v>
      </c>
    </row>
    <row r="9" spans="1:5" ht="12.75">
      <c r="A9" s="5" t="s">
        <v>137</v>
      </c>
      <c r="B9" s="41">
        <v>250</v>
      </c>
      <c r="C9" s="94">
        <v>250</v>
      </c>
      <c r="D9" s="9">
        <v>229.7</v>
      </c>
      <c r="E9" s="6">
        <f t="shared" si="0"/>
        <v>91.88</v>
      </c>
    </row>
    <row r="10" spans="1:5" ht="12.75">
      <c r="A10" s="5" t="s">
        <v>23</v>
      </c>
      <c r="B10" s="41">
        <v>540</v>
      </c>
      <c r="C10" s="94">
        <v>540</v>
      </c>
      <c r="D10" s="9">
        <v>540</v>
      </c>
      <c r="E10" s="6">
        <f t="shared" si="0"/>
        <v>100</v>
      </c>
    </row>
    <row r="11" spans="1:5" ht="12.75">
      <c r="A11" s="5" t="s">
        <v>24</v>
      </c>
      <c r="B11" s="41">
        <v>100</v>
      </c>
      <c r="C11" s="94">
        <v>100</v>
      </c>
      <c r="D11" s="9">
        <v>100</v>
      </c>
      <c r="E11" s="6">
        <f t="shared" si="0"/>
        <v>100</v>
      </c>
    </row>
    <row r="12" spans="1:5" ht="12.75">
      <c r="A12" s="5" t="s">
        <v>166</v>
      </c>
      <c r="B12" s="41">
        <v>500</v>
      </c>
      <c r="C12" s="94">
        <v>500</v>
      </c>
      <c r="D12" s="9">
        <v>500</v>
      </c>
      <c r="E12" s="6">
        <f t="shared" si="0"/>
        <v>100</v>
      </c>
    </row>
    <row r="13" spans="1:5" ht="12.75">
      <c r="A13" s="5" t="s">
        <v>168</v>
      </c>
      <c r="B13" s="41">
        <v>0</v>
      </c>
      <c r="C13" s="94">
        <v>50</v>
      </c>
      <c r="D13" s="9">
        <v>50</v>
      </c>
      <c r="E13" s="6">
        <f t="shared" si="0"/>
        <v>100</v>
      </c>
    </row>
    <row r="14" spans="1:5" ht="12.75">
      <c r="A14" s="5" t="s">
        <v>169</v>
      </c>
      <c r="B14" s="41">
        <v>0</v>
      </c>
      <c r="C14" s="94">
        <v>50</v>
      </c>
      <c r="D14" s="9">
        <v>50</v>
      </c>
      <c r="E14" s="6">
        <f t="shared" si="0"/>
        <v>100</v>
      </c>
    </row>
    <row r="15" spans="1:5" ht="12.75">
      <c r="A15" s="5" t="s">
        <v>170</v>
      </c>
      <c r="B15" s="41">
        <v>0</v>
      </c>
      <c r="C15" s="94">
        <v>200</v>
      </c>
      <c r="D15" s="9">
        <v>200</v>
      </c>
      <c r="E15" s="6">
        <f t="shared" si="0"/>
        <v>100</v>
      </c>
    </row>
    <row r="16" spans="1:5" ht="12.75">
      <c r="A16" s="5" t="s">
        <v>175</v>
      </c>
      <c r="B16" s="41">
        <v>0</v>
      </c>
      <c r="C16" s="94">
        <v>300</v>
      </c>
      <c r="D16" s="9">
        <v>300</v>
      </c>
      <c r="E16" s="6">
        <f t="shared" si="0"/>
        <v>100</v>
      </c>
    </row>
    <row r="17" spans="1:5" ht="12.75">
      <c r="A17" s="5" t="s">
        <v>176</v>
      </c>
      <c r="B17" s="41">
        <v>0</v>
      </c>
      <c r="C17" s="94">
        <v>200</v>
      </c>
      <c r="D17" s="9">
        <v>200</v>
      </c>
      <c r="E17" s="6">
        <f t="shared" si="0"/>
        <v>100</v>
      </c>
    </row>
    <row r="18" spans="1:5" ht="12.75">
      <c r="A18" s="5" t="s">
        <v>2</v>
      </c>
      <c r="B18" s="41">
        <v>184</v>
      </c>
      <c r="C18" s="94">
        <v>184</v>
      </c>
      <c r="D18" s="9">
        <v>181.5</v>
      </c>
      <c r="E18" s="6">
        <f t="shared" si="0"/>
        <v>98.6413043478261</v>
      </c>
    </row>
    <row r="19" spans="1:5" ht="12.75">
      <c r="A19" s="5" t="s">
        <v>3</v>
      </c>
      <c r="B19" s="41">
        <v>6</v>
      </c>
      <c r="C19" s="94">
        <v>6</v>
      </c>
      <c r="D19" s="9">
        <v>5.8</v>
      </c>
      <c r="E19" s="6">
        <f t="shared" si="0"/>
        <v>96.66666666666667</v>
      </c>
    </row>
    <row r="20" spans="1:5" ht="12.75">
      <c r="A20" s="5" t="s">
        <v>183</v>
      </c>
      <c r="B20" s="41">
        <v>1280</v>
      </c>
      <c r="C20" s="94">
        <v>1269</v>
      </c>
      <c r="D20" s="9">
        <v>1098.6</v>
      </c>
      <c r="E20" s="6">
        <f t="shared" si="0"/>
        <v>86.57210401891253</v>
      </c>
    </row>
    <row r="21" spans="1:5" ht="12.75">
      <c r="A21" s="5" t="s">
        <v>164</v>
      </c>
      <c r="B21" s="41">
        <v>0</v>
      </c>
      <c r="C21" s="94">
        <v>18800</v>
      </c>
      <c r="D21" s="9">
        <v>18799.8</v>
      </c>
      <c r="E21" s="6">
        <f t="shared" si="0"/>
        <v>99.99893617021276</v>
      </c>
    </row>
    <row r="22" spans="1:5" ht="12.75">
      <c r="A22" s="5" t="s">
        <v>58</v>
      </c>
      <c r="B22" s="41">
        <v>500</v>
      </c>
      <c r="C22" s="94">
        <v>513</v>
      </c>
      <c r="D22" s="9">
        <v>174.8</v>
      </c>
      <c r="E22" s="6">
        <f t="shared" si="0"/>
        <v>34.074074074074076</v>
      </c>
    </row>
    <row r="23" spans="1:5" ht="12.75">
      <c r="A23" s="5" t="s">
        <v>167</v>
      </c>
      <c r="B23" s="41">
        <v>250</v>
      </c>
      <c r="C23" s="94">
        <v>250</v>
      </c>
      <c r="D23" s="9">
        <v>250</v>
      </c>
      <c r="E23" s="6">
        <f t="shared" si="0"/>
        <v>100</v>
      </c>
    </row>
    <row r="24" spans="1:5" ht="12.75">
      <c r="A24" s="5" t="s">
        <v>97</v>
      </c>
      <c r="B24" s="41">
        <v>0</v>
      </c>
      <c r="C24" s="94">
        <v>5</v>
      </c>
      <c r="D24" s="9">
        <v>4.7</v>
      </c>
      <c r="E24" s="6">
        <v>0</v>
      </c>
    </row>
    <row r="25" spans="1:5" ht="12.75">
      <c r="A25" s="5" t="s">
        <v>25</v>
      </c>
      <c r="B25" s="42">
        <v>61353.5</v>
      </c>
      <c r="C25" s="94">
        <v>91046.5</v>
      </c>
      <c r="D25" s="9">
        <v>0</v>
      </c>
      <c r="E25" s="6">
        <v>0</v>
      </c>
    </row>
    <row r="26" spans="1:5" ht="12.75">
      <c r="A26" s="5" t="s">
        <v>53</v>
      </c>
      <c r="B26" s="41">
        <v>0</v>
      </c>
      <c r="C26" s="94">
        <v>10</v>
      </c>
      <c r="D26" s="9">
        <v>3</v>
      </c>
      <c r="E26" s="6">
        <v>0</v>
      </c>
    </row>
    <row r="27" spans="1:5" ht="12.75">
      <c r="A27" s="13" t="s">
        <v>138</v>
      </c>
      <c r="B27" s="41">
        <v>1000</v>
      </c>
      <c r="C27" s="94">
        <v>948</v>
      </c>
      <c r="D27" s="9">
        <v>238</v>
      </c>
      <c r="E27" s="35">
        <v>0</v>
      </c>
    </row>
    <row r="28" spans="1:5" ht="12.75">
      <c r="A28" s="13" t="s">
        <v>177</v>
      </c>
      <c r="B28" s="41">
        <v>0</v>
      </c>
      <c r="C28" s="94">
        <v>681</v>
      </c>
      <c r="D28" s="9">
        <v>680.7</v>
      </c>
      <c r="E28" s="6">
        <f>D28/C28*100</f>
        <v>99.95594713656388</v>
      </c>
    </row>
    <row r="29" spans="1:5" ht="12.75">
      <c r="A29" s="13" t="s">
        <v>165</v>
      </c>
      <c r="B29" s="41">
        <v>0</v>
      </c>
      <c r="C29" s="94">
        <v>1</v>
      </c>
      <c r="D29" s="9">
        <v>0.5</v>
      </c>
      <c r="E29" s="35">
        <v>0</v>
      </c>
    </row>
    <row r="30" spans="1:5" ht="13.5" thickBot="1">
      <c r="A30" s="7" t="s">
        <v>102</v>
      </c>
      <c r="B30" s="41">
        <v>0</v>
      </c>
      <c r="C30" s="94">
        <v>0</v>
      </c>
      <c r="D30" s="22">
        <v>194.1</v>
      </c>
      <c r="E30" s="34">
        <v>0</v>
      </c>
    </row>
    <row r="31" spans="1:5" ht="13.5" thickBot="1">
      <c r="A31" s="17" t="s">
        <v>120</v>
      </c>
      <c r="B31" s="18">
        <f>SUM(B32:B67)</f>
        <v>47155</v>
      </c>
      <c r="C31" s="18">
        <f>SUM(C32:C67)</f>
        <v>51215</v>
      </c>
      <c r="D31" s="18">
        <f>SUM(D32:D67)</f>
        <v>44638.51900000001</v>
      </c>
      <c r="E31" s="18">
        <f>D31/C31*100</f>
        <v>87.15907253734258</v>
      </c>
    </row>
    <row r="32" spans="1:5" ht="12.75">
      <c r="A32" s="4" t="s">
        <v>76</v>
      </c>
      <c r="B32" s="73">
        <v>50</v>
      </c>
      <c r="C32" s="16">
        <v>50</v>
      </c>
      <c r="D32" s="16">
        <v>34.1</v>
      </c>
      <c r="E32" s="16">
        <f aca="true" t="shared" si="1" ref="E32:E43">D32/C32*100</f>
        <v>68.2</v>
      </c>
    </row>
    <row r="33" spans="1:5" ht="12.75">
      <c r="A33" s="5" t="s">
        <v>77</v>
      </c>
      <c r="B33" s="58">
        <v>15</v>
      </c>
      <c r="C33" s="9">
        <v>15</v>
      </c>
      <c r="D33" s="9">
        <v>0</v>
      </c>
      <c r="E33" s="9">
        <f t="shared" si="1"/>
        <v>0</v>
      </c>
    </row>
    <row r="34" spans="1:5" ht="12.75">
      <c r="A34" s="5" t="s">
        <v>78</v>
      </c>
      <c r="B34" s="58">
        <v>800</v>
      </c>
      <c r="C34" s="9">
        <v>1913</v>
      </c>
      <c r="D34" s="9">
        <v>1905</v>
      </c>
      <c r="E34" s="9">
        <f t="shared" si="1"/>
        <v>99.58180867746994</v>
      </c>
    </row>
    <row r="35" spans="1:5" ht="12.75">
      <c r="A35" s="5" t="s">
        <v>79</v>
      </c>
      <c r="B35" s="58">
        <v>2585</v>
      </c>
      <c r="C35" s="9">
        <v>2849</v>
      </c>
      <c r="D35" s="9">
        <v>2842.6</v>
      </c>
      <c r="E35" s="9">
        <f t="shared" si="1"/>
        <v>99.77535977535977</v>
      </c>
    </row>
    <row r="36" spans="1:5" ht="12.75">
      <c r="A36" s="5" t="s">
        <v>80</v>
      </c>
      <c r="B36" s="58">
        <v>490</v>
      </c>
      <c r="C36" s="9">
        <v>646</v>
      </c>
      <c r="D36" s="9">
        <v>588.4</v>
      </c>
      <c r="E36" s="9">
        <f t="shared" si="1"/>
        <v>91.08359133126935</v>
      </c>
    </row>
    <row r="37" spans="1:5" ht="12.75">
      <c r="A37" s="5" t="s">
        <v>81</v>
      </c>
      <c r="B37" s="58">
        <v>2400</v>
      </c>
      <c r="C37" s="9">
        <v>2747</v>
      </c>
      <c r="D37" s="9">
        <v>2729</v>
      </c>
      <c r="E37" s="9">
        <f t="shared" si="1"/>
        <v>99.34473971605388</v>
      </c>
    </row>
    <row r="38" spans="1:5" ht="12.75">
      <c r="A38" s="5" t="s">
        <v>82</v>
      </c>
      <c r="B38" s="58">
        <v>1000</v>
      </c>
      <c r="C38" s="9">
        <v>1200</v>
      </c>
      <c r="D38" s="9">
        <v>1199.3</v>
      </c>
      <c r="E38" s="9">
        <f t="shared" si="1"/>
        <v>99.94166666666666</v>
      </c>
    </row>
    <row r="39" spans="1:7" ht="12.75">
      <c r="A39" s="5" t="s">
        <v>83</v>
      </c>
      <c r="B39" s="6">
        <v>1700</v>
      </c>
      <c r="C39" s="9">
        <v>1711</v>
      </c>
      <c r="D39" s="9">
        <v>1697.2</v>
      </c>
      <c r="E39" s="9">
        <f t="shared" si="1"/>
        <v>99.19345412039743</v>
      </c>
      <c r="G39" s="61"/>
    </row>
    <row r="40" spans="1:7" ht="12.75">
      <c r="A40" s="5" t="s">
        <v>84</v>
      </c>
      <c r="B40" s="6">
        <v>500</v>
      </c>
      <c r="C40" s="9">
        <v>506</v>
      </c>
      <c r="D40" s="9">
        <v>308</v>
      </c>
      <c r="E40" s="9">
        <f t="shared" si="1"/>
        <v>60.86956521739131</v>
      </c>
      <c r="G40" s="61"/>
    </row>
    <row r="41" spans="1:7" ht="12.75">
      <c r="A41" s="5" t="s">
        <v>85</v>
      </c>
      <c r="B41" s="6">
        <v>2</v>
      </c>
      <c r="C41" s="9">
        <v>2</v>
      </c>
      <c r="D41" s="9">
        <v>0.4</v>
      </c>
      <c r="E41" s="9">
        <f t="shared" si="1"/>
        <v>20</v>
      </c>
      <c r="G41" s="62"/>
    </row>
    <row r="42" spans="1:5" ht="12.75">
      <c r="A42" s="5" t="s">
        <v>132</v>
      </c>
      <c r="B42" s="6">
        <v>1816</v>
      </c>
      <c r="C42" s="9">
        <v>1469</v>
      </c>
      <c r="D42" s="86">
        <v>1410.6</v>
      </c>
      <c r="E42" s="86">
        <f t="shared" si="1"/>
        <v>96.02450646698433</v>
      </c>
    </row>
    <row r="43" spans="1:5" ht="12.75">
      <c r="A43" s="13" t="s">
        <v>145</v>
      </c>
      <c r="B43" s="96">
        <v>3500</v>
      </c>
      <c r="C43" s="86">
        <v>3686</v>
      </c>
      <c r="D43" s="86">
        <v>3475.5</v>
      </c>
      <c r="E43" s="86">
        <f t="shared" si="1"/>
        <v>94.28920238741183</v>
      </c>
    </row>
    <row r="44" spans="1:5" ht="12.75">
      <c r="A44" s="5" t="s">
        <v>86</v>
      </c>
      <c r="B44" s="58">
        <v>200</v>
      </c>
      <c r="C44" s="9">
        <v>305</v>
      </c>
      <c r="D44" s="113">
        <v>304.3</v>
      </c>
      <c r="E44" s="9">
        <f aca="true" t="shared" si="2" ref="E44:E73">D44/C44*100</f>
        <v>99.77049180327869</v>
      </c>
    </row>
    <row r="45" spans="1:5" ht="12.75">
      <c r="A45" s="12" t="s">
        <v>87</v>
      </c>
      <c r="B45" s="58">
        <v>3000</v>
      </c>
      <c r="C45" s="9">
        <v>2353</v>
      </c>
      <c r="D45" s="108">
        <v>1745.9</v>
      </c>
      <c r="E45" s="9">
        <f t="shared" si="2"/>
        <v>74.19889502762432</v>
      </c>
    </row>
    <row r="46" spans="1:7" ht="12.75">
      <c r="A46" s="12" t="s">
        <v>5</v>
      </c>
      <c r="B46" s="58">
        <v>12277</v>
      </c>
      <c r="C46" s="9">
        <v>10063</v>
      </c>
      <c r="D46" s="108">
        <v>8490.7</v>
      </c>
      <c r="E46" s="9">
        <f t="shared" si="2"/>
        <v>84.37543476100568</v>
      </c>
      <c r="G46" s="61"/>
    </row>
    <row r="47" spans="1:7" ht="12.75">
      <c r="A47" s="12" t="s">
        <v>189</v>
      </c>
      <c r="B47" s="58">
        <v>2000</v>
      </c>
      <c r="C47" s="9">
        <v>2648</v>
      </c>
      <c r="D47" s="108">
        <v>2403.5</v>
      </c>
      <c r="E47" s="9">
        <f t="shared" si="2"/>
        <v>90.7666163141994</v>
      </c>
      <c r="G47" s="61"/>
    </row>
    <row r="48" spans="1:7" ht="12.75">
      <c r="A48" s="8" t="s">
        <v>156</v>
      </c>
      <c r="B48" s="58">
        <v>0</v>
      </c>
      <c r="C48" s="9">
        <v>21</v>
      </c>
      <c r="D48" s="95">
        <v>20.9</v>
      </c>
      <c r="E48" s="9">
        <v>0</v>
      </c>
      <c r="G48" s="61"/>
    </row>
    <row r="49" spans="1:7" ht="12.75">
      <c r="A49" s="13" t="s">
        <v>143</v>
      </c>
      <c r="B49" s="74">
        <v>150</v>
      </c>
      <c r="C49" s="113">
        <v>0</v>
      </c>
      <c r="D49" s="86">
        <v>0</v>
      </c>
      <c r="E49" s="9">
        <v>0</v>
      </c>
      <c r="G49" s="61"/>
    </row>
    <row r="50" spans="1:7" ht="12.75">
      <c r="A50" s="13" t="s">
        <v>178</v>
      </c>
      <c r="B50" s="74">
        <v>0</v>
      </c>
      <c r="C50" s="113">
        <v>82</v>
      </c>
      <c r="D50" s="86">
        <v>81.3</v>
      </c>
      <c r="E50" s="9">
        <v>0</v>
      </c>
      <c r="G50" s="61"/>
    </row>
    <row r="51" spans="1:7" ht="12.75">
      <c r="A51" s="5" t="s">
        <v>88</v>
      </c>
      <c r="B51" s="58">
        <v>540</v>
      </c>
      <c r="C51" s="9">
        <v>819</v>
      </c>
      <c r="D51" s="9">
        <v>685.8</v>
      </c>
      <c r="E51" s="9">
        <f t="shared" si="2"/>
        <v>83.73626373626372</v>
      </c>
      <c r="G51" s="62"/>
    </row>
    <row r="52" spans="1:7" ht="12.75">
      <c r="A52" s="5" t="s">
        <v>89</v>
      </c>
      <c r="B52" s="58">
        <v>0</v>
      </c>
      <c r="C52" s="9">
        <v>400</v>
      </c>
      <c r="D52" s="9">
        <v>400</v>
      </c>
      <c r="E52" s="9">
        <v>0</v>
      </c>
      <c r="G52" s="60"/>
    </row>
    <row r="53" spans="1:7" ht="12.75">
      <c r="A53" s="5" t="s">
        <v>157</v>
      </c>
      <c r="B53" s="58">
        <v>2100</v>
      </c>
      <c r="C53" s="9">
        <v>3100</v>
      </c>
      <c r="D53" s="9">
        <v>2373.2</v>
      </c>
      <c r="E53" s="9">
        <v>0</v>
      </c>
      <c r="G53" s="60"/>
    </row>
    <row r="54" spans="1:7" ht="12.75">
      <c r="A54" s="5" t="s">
        <v>133</v>
      </c>
      <c r="B54" s="58">
        <v>120</v>
      </c>
      <c r="C54" s="9">
        <v>120</v>
      </c>
      <c r="D54" s="9">
        <v>49.5</v>
      </c>
      <c r="E54" s="9">
        <v>0</v>
      </c>
      <c r="G54" s="60"/>
    </row>
    <row r="55" spans="1:5" ht="12.75">
      <c r="A55" s="5" t="s">
        <v>4</v>
      </c>
      <c r="B55" s="6">
        <v>1500</v>
      </c>
      <c r="C55" s="9">
        <v>1851</v>
      </c>
      <c r="D55" s="9">
        <v>1794.9</v>
      </c>
      <c r="E55" s="9">
        <f t="shared" si="2"/>
        <v>96.96920583468396</v>
      </c>
    </row>
    <row r="56" spans="1:5" ht="12.75">
      <c r="A56" s="5" t="s">
        <v>90</v>
      </c>
      <c r="B56" s="6">
        <v>20</v>
      </c>
      <c r="C56" s="9">
        <v>20</v>
      </c>
      <c r="D56" s="9">
        <v>15.719</v>
      </c>
      <c r="E56" s="9">
        <f t="shared" si="2"/>
        <v>78.595</v>
      </c>
    </row>
    <row r="57" spans="1:5" ht="12.75">
      <c r="A57" s="5" t="s">
        <v>91</v>
      </c>
      <c r="B57" s="6">
        <v>400</v>
      </c>
      <c r="C57" s="9">
        <v>600</v>
      </c>
      <c r="D57" s="9">
        <v>516.8</v>
      </c>
      <c r="E57" s="9">
        <f t="shared" si="2"/>
        <v>86.13333333333333</v>
      </c>
    </row>
    <row r="58" spans="1:5" ht="12.75">
      <c r="A58" s="5" t="s">
        <v>146</v>
      </c>
      <c r="B58" s="6">
        <v>150</v>
      </c>
      <c r="C58" s="9">
        <v>150</v>
      </c>
      <c r="D58" s="9">
        <v>129.8</v>
      </c>
      <c r="E58" s="9">
        <f t="shared" si="2"/>
        <v>86.53333333333335</v>
      </c>
    </row>
    <row r="59" spans="1:5" ht="12.75">
      <c r="A59" s="5" t="s">
        <v>147</v>
      </c>
      <c r="B59" s="6">
        <v>4000</v>
      </c>
      <c r="C59" s="9">
        <v>4269</v>
      </c>
      <c r="D59" s="9">
        <v>4268.8</v>
      </c>
      <c r="E59" s="9">
        <f>D59/C59*100</f>
        <v>99.99531506207543</v>
      </c>
    </row>
    <row r="60" spans="1:5" ht="12.75">
      <c r="A60" s="5" t="s">
        <v>158</v>
      </c>
      <c r="B60" s="6">
        <v>0</v>
      </c>
      <c r="C60" s="9">
        <v>2190</v>
      </c>
      <c r="D60" s="9">
        <v>2187.7</v>
      </c>
      <c r="E60" s="9">
        <v>0</v>
      </c>
    </row>
    <row r="61" spans="1:5" ht="12.75">
      <c r="A61" s="5" t="s">
        <v>172</v>
      </c>
      <c r="B61" s="6">
        <v>0</v>
      </c>
      <c r="C61" s="9">
        <v>46</v>
      </c>
      <c r="D61" s="9">
        <v>45.6</v>
      </c>
      <c r="E61" s="9">
        <f>D61/C61*100</f>
        <v>99.1304347826087</v>
      </c>
    </row>
    <row r="62" spans="1:5" ht="12.75">
      <c r="A62" s="5" t="s">
        <v>159</v>
      </c>
      <c r="B62" s="6">
        <v>0</v>
      </c>
      <c r="C62" s="9">
        <v>149</v>
      </c>
      <c r="D62" s="9">
        <v>18</v>
      </c>
      <c r="E62" s="9">
        <v>0</v>
      </c>
    </row>
    <row r="63" spans="1:5" ht="12.75">
      <c r="A63" s="5" t="s">
        <v>6</v>
      </c>
      <c r="B63" s="6">
        <v>5000</v>
      </c>
      <c r="C63" s="9">
        <v>2265</v>
      </c>
      <c r="D63" s="9">
        <v>469.9</v>
      </c>
      <c r="E63" s="9">
        <f t="shared" si="2"/>
        <v>20.746136865342162</v>
      </c>
    </row>
    <row r="64" spans="1:5" ht="12.75">
      <c r="A64" s="13" t="s">
        <v>179</v>
      </c>
      <c r="B64" s="36">
        <v>0</v>
      </c>
      <c r="C64" s="86">
        <v>1</v>
      </c>
      <c r="D64" s="86">
        <v>1</v>
      </c>
      <c r="E64" s="9">
        <v>0</v>
      </c>
    </row>
    <row r="65" spans="1:5" ht="12.75">
      <c r="A65" s="13" t="s">
        <v>184</v>
      </c>
      <c r="B65" s="36">
        <v>0</v>
      </c>
      <c r="C65" s="86">
        <v>913</v>
      </c>
      <c r="D65" s="86">
        <v>745.4</v>
      </c>
      <c r="E65" s="9">
        <f t="shared" si="2"/>
        <v>81.64293537787513</v>
      </c>
    </row>
    <row r="66" spans="1:5" ht="12.75">
      <c r="A66" s="13" t="s">
        <v>171</v>
      </c>
      <c r="B66" s="36">
        <v>0</v>
      </c>
      <c r="C66" s="86">
        <v>1215</v>
      </c>
      <c r="D66" s="86">
        <v>968.5</v>
      </c>
      <c r="E66" s="9">
        <f t="shared" si="2"/>
        <v>79.7119341563786</v>
      </c>
    </row>
    <row r="67" spans="1:5" ht="13.5" thickBot="1">
      <c r="A67" s="7" t="s">
        <v>59</v>
      </c>
      <c r="B67" s="76">
        <v>840</v>
      </c>
      <c r="C67" s="116">
        <v>841</v>
      </c>
      <c r="D67" s="22">
        <v>731.2</v>
      </c>
      <c r="E67" s="22">
        <f t="shared" si="2"/>
        <v>86.94411414982164</v>
      </c>
    </row>
    <row r="68" spans="1:5" ht="13.5" thickBot="1">
      <c r="A68" s="17" t="s">
        <v>153</v>
      </c>
      <c r="B68" s="18">
        <v>30000</v>
      </c>
      <c r="C68" s="30">
        <v>44216</v>
      </c>
      <c r="D68" s="30">
        <v>36591.5</v>
      </c>
      <c r="E68" s="18">
        <f>D68/C68*100</f>
        <v>82.75624208431337</v>
      </c>
    </row>
    <row r="69" spans="1:7" ht="13.5" thickBot="1">
      <c r="A69" s="17" t="s">
        <v>118</v>
      </c>
      <c r="B69" s="19">
        <f>SUM(B70:B73)</f>
        <v>180450</v>
      </c>
      <c r="C69" s="85">
        <f>SUM(C70:C73)</f>
        <v>180736</v>
      </c>
      <c r="D69" s="85">
        <f>SUM(D70:D73)</f>
        <v>165335.80000000002</v>
      </c>
      <c r="E69" s="18">
        <f>D69/C69*100</f>
        <v>91.47917404390937</v>
      </c>
      <c r="G69" s="1"/>
    </row>
    <row r="70" spans="1:7" ht="12.75">
      <c r="A70" s="4" t="s">
        <v>148</v>
      </c>
      <c r="B70" s="92">
        <v>350</v>
      </c>
      <c r="C70" s="97">
        <v>390</v>
      </c>
      <c r="D70" s="98">
        <v>187.1</v>
      </c>
      <c r="E70" s="6">
        <f t="shared" si="2"/>
        <v>47.97435897435897</v>
      </c>
      <c r="G70" s="1"/>
    </row>
    <row r="71" spans="1:7" ht="12.75">
      <c r="A71" s="5" t="s">
        <v>22</v>
      </c>
      <c r="B71" s="42">
        <v>180100</v>
      </c>
      <c r="C71" s="99">
        <v>173023</v>
      </c>
      <c r="D71" s="100">
        <v>157782.3</v>
      </c>
      <c r="E71" s="6">
        <f t="shared" si="2"/>
        <v>91.19151789068505</v>
      </c>
      <c r="G71" s="63"/>
    </row>
    <row r="72" spans="1:7" ht="12.75">
      <c r="A72" s="5" t="s">
        <v>173</v>
      </c>
      <c r="B72" s="82">
        <v>0</v>
      </c>
      <c r="C72" s="101">
        <v>20</v>
      </c>
      <c r="D72" s="100">
        <v>3.2</v>
      </c>
      <c r="E72" s="6">
        <f t="shared" si="2"/>
        <v>16</v>
      </c>
      <c r="G72" s="63"/>
    </row>
    <row r="73" spans="1:7" ht="13.5" thickBot="1">
      <c r="A73" s="7" t="s">
        <v>97</v>
      </c>
      <c r="B73" s="90">
        <v>0</v>
      </c>
      <c r="C73" s="144">
        <v>7303</v>
      </c>
      <c r="D73" s="105">
        <v>7363.2</v>
      </c>
      <c r="E73" s="34">
        <f t="shared" si="2"/>
        <v>100.82431877310694</v>
      </c>
      <c r="G73" s="63"/>
    </row>
    <row r="74" spans="1:7" ht="12.75">
      <c r="A74" s="145" t="s">
        <v>121</v>
      </c>
      <c r="B74" s="31" t="s">
        <v>92</v>
      </c>
      <c r="C74" s="37" t="s">
        <v>93</v>
      </c>
      <c r="D74" s="31" t="s">
        <v>94</v>
      </c>
      <c r="E74" s="31" t="s">
        <v>95</v>
      </c>
      <c r="G74" s="63"/>
    </row>
    <row r="75" spans="1:7" ht="13.5" thickBot="1">
      <c r="A75" s="146"/>
      <c r="B75" s="32" t="s">
        <v>152</v>
      </c>
      <c r="C75" s="38" t="s">
        <v>152</v>
      </c>
      <c r="D75" s="32" t="s">
        <v>182</v>
      </c>
      <c r="E75" s="32" t="s">
        <v>96</v>
      </c>
      <c r="G75" s="63"/>
    </row>
    <row r="76" spans="1:7" ht="13.5" thickBot="1">
      <c r="A76" s="91" t="s">
        <v>119</v>
      </c>
      <c r="B76" s="19">
        <f>SUM(B77:B84)</f>
        <v>420</v>
      </c>
      <c r="C76" s="85">
        <f>SUM(C77:C84)</f>
        <v>613</v>
      </c>
      <c r="D76" s="85">
        <f>SUM(D77:D84)</f>
        <v>279.20000000000005</v>
      </c>
      <c r="E76" s="30">
        <f>D76/C76*100</f>
        <v>45.54649265905384</v>
      </c>
      <c r="G76" s="63"/>
    </row>
    <row r="77" spans="1:7" ht="12.75">
      <c r="A77" s="15" t="s">
        <v>20</v>
      </c>
      <c r="B77" s="77">
        <v>25</v>
      </c>
      <c r="C77" s="97">
        <v>25</v>
      </c>
      <c r="D77" s="103">
        <v>6.8</v>
      </c>
      <c r="E77" s="106">
        <f aca="true" t="shared" si="3" ref="E77:E83">D77/C77*100</f>
        <v>27.200000000000003</v>
      </c>
      <c r="G77" s="63"/>
    </row>
    <row r="78" spans="1:7" ht="12.75">
      <c r="A78" s="12" t="s">
        <v>188</v>
      </c>
      <c r="B78" s="75">
        <v>200</v>
      </c>
      <c r="C78" s="104">
        <v>200</v>
      </c>
      <c r="D78" s="100">
        <v>56.1</v>
      </c>
      <c r="E78" s="128">
        <f t="shared" si="3"/>
        <v>28.050000000000004</v>
      </c>
      <c r="G78" s="63"/>
    </row>
    <row r="79" spans="1:7" ht="12.75">
      <c r="A79" s="5" t="s">
        <v>136</v>
      </c>
      <c r="B79" s="75">
        <v>70</v>
      </c>
      <c r="C79" s="104">
        <v>70</v>
      </c>
      <c r="D79" s="100">
        <v>5</v>
      </c>
      <c r="E79" s="128">
        <f t="shared" si="3"/>
        <v>7.142857142857142</v>
      </c>
      <c r="G79" s="1"/>
    </row>
    <row r="80" spans="1:5" ht="12.75">
      <c r="A80" s="5" t="s">
        <v>7</v>
      </c>
      <c r="B80" s="75">
        <v>0</v>
      </c>
      <c r="C80" s="104">
        <v>0</v>
      </c>
      <c r="D80" s="100">
        <v>0</v>
      </c>
      <c r="E80" s="128">
        <v>0</v>
      </c>
    </row>
    <row r="81" spans="1:5" ht="12.75">
      <c r="A81" s="5" t="s">
        <v>185</v>
      </c>
      <c r="B81" s="75">
        <v>30</v>
      </c>
      <c r="C81" s="104">
        <v>223</v>
      </c>
      <c r="D81" s="100">
        <v>211.3</v>
      </c>
      <c r="E81" s="128">
        <f t="shared" si="3"/>
        <v>94.75336322869956</v>
      </c>
    </row>
    <row r="82" spans="1:5" ht="12.75">
      <c r="A82" s="5" t="s">
        <v>186</v>
      </c>
      <c r="B82" s="75">
        <v>0</v>
      </c>
      <c r="C82" s="104">
        <v>0</v>
      </c>
      <c r="D82" s="100">
        <v>0</v>
      </c>
      <c r="E82" s="128">
        <v>0</v>
      </c>
    </row>
    <row r="83" spans="1:5" ht="12.75">
      <c r="A83" s="5" t="s">
        <v>187</v>
      </c>
      <c r="B83" s="75">
        <v>95</v>
      </c>
      <c r="C83" s="104">
        <v>95</v>
      </c>
      <c r="D83" s="100">
        <v>0</v>
      </c>
      <c r="E83" s="128">
        <f t="shared" si="3"/>
        <v>0</v>
      </c>
    </row>
    <row r="84" spans="1:5" ht="13.5" thickBot="1">
      <c r="A84" s="7" t="s">
        <v>97</v>
      </c>
      <c r="B84" s="76">
        <v>0</v>
      </c>
      <c r="C84" s="102">
        <v>0</v>
      </c>
      <c r="D84" s="100">
        <v>0</v>
      </c>
      <c r="E84" s="128">
        <v>0</v>
      </c>
    </row>
    <row r="85" spans="1:7" ht="13.5" thickBot="1">
      <c r="A85" s="17" t="s">
        <v>123</v>
      </c>
      <c r="B85" s="18">
        <f>SUM(B86:B87)</f>
        <v>441</v>
      </c>
      <c r="C85" s="30">
        <f>SUM(C86:C87)</f>
        <v>441</v>
      </c>
      <c r="D85" s="30">
        <f>SUM(D86:D87)</f>
        <v>368.6</v>
      </c>
      <c r="E85" s="18">
        <f aca="true" t="shared" si="4" ref="E85:E90">D85/C85*100</f>
        <v>83.5827664399093</v>
      </c>
      <c r="G85" s="1"/>
    </row>
    <row r="86" spans="1:7" ht="12.75">
      <c r="A86" s="71" t="s">
        <v>70</v>
      </c>
      <c r="B86" s="77">
        <v>116</v>
      </c>
      <c r="C86" s="97">
        <v>96</v>
      </c>
      <c r="D86" s="103">
        <v>68.1</v>
      </c>
      <c r="E86" s="6">
        <f t="shared" si="4"/>
        <v>70.9375</v>
      </c>
      <c r="G86" s="61"/>
    </row>
    <row r="87" spans="1:7" ht="13.5" thickBot="1">
      <c r="A87" s="72" t="s">
        <v>69</v>
      </c>
      <c r="B87" s="76">
        <v>325</v>
      </c>
      <c r="C87" s="102">
        <v>345</v>
      </c>
      <c r="D87" s="105">
        <v>300.5</v>
      </c>
      <c r="E87" s="6">
        <f t="shared" si="4"/>
        <v>87.10144927536231</v>
      </c>
      <c r="G87" s="61"/>
    </row>
    <row r="88" spans="1:7" ht="13.5" thickBot="1">
      <c r="A88" s="17" t="s">
        <v>21</v>
      </c>
      <c r="B88" s="30">
        <f>SUM(B89:B104)</f>
        <v>59089</v>
      </c>
      <c r="C88" s="30">
        <f>SUM(C89:C104)</f>
        <v>61854</v>
      </c>
      <c r="D88" s="30">
        <f>SUM(D89:D104)</f>
        <v>61676.9</v>
      </c>
      <c r="E88" s="18">
        <f t="shared" si="4"/>
        <v>99.71368060270962</v>
      </c>
      <c r="G88" s="1"/>
    </row>
    <row r="89" spans="1:7" ht="12.75">
      <c r="A89" s="4" t="s">
        <v>40</v>
      </c>
      <c r="B89" s="16">
        <v>13200</v>
      </c>
      <c r="C89" s="106">
        <v>13398</v>
      </c>
      <c r="D89" s="106">
        <v>13397.7</v>
      </c>
      <c r="E89" s="33">
        <f t="shared" si="4"/>
        <v>99.99776085982984</v>
      </c>
      <c r="G89" s="61"/>
    </row>
    <row r="90" spans="1:7" ht="12.75">
      <c r="A90" s="5" t="s">
        <v>41</v>
      </c>
      <c r="B90" s="9">
        <v>2095</v>
      </c>
      <c r="C90" s="128">
        <v>2685</v>
      </c>
      <c r="D90" s="128">
        <v>2684</v>
      </c>
      <c r="E90" s="6">
        <f t="shared" si="4"/>
        <v>99.96275605214151</v>
      </c>
      <c r="G90" s="61"/>
    </row>
    <row r="91" spans="1:7" ht="12.75">
      <c r="A91" s="12" t="s">
        <v>42</v>
      </c>
      <c r="B91" s="108">
        <v>4777</v>
      </c>
      <c r="C91" s="108">
        <v>4815</v>
      </c>
      <c r="D91" s="108">
        <v>4815.4</v>
      </c>
      <c r="E91" s="138">
        <f>D91/C91*100</f>
        <v>100.00830737279334</v>
      </c>
      <c r="G91" s="61"/>
    </row>
    <row r="92" spans="1:7" ht="12.75">
      <c r="A92" s="12" t="s">
        <v>43</v>
      </c>
      <c r="B92" s="108">
        <v>3110</v>
      </c>
      <c r="C92" s="108">
        <v>3122</v>
      </c>
      <c r="D92" s="108">
        <v>3122</v>
      </c>
      <c r="E92" s="138">
        <f>D92/C92*100</f>
        <v>100</v>
      </c>
      <c r="G92" s="60"/>
    </row>
    <row r="93" spans="1:5" ht="12.75">
      <c r="A93" s="5" t="s">
        <v>44</v>
      </c>
      <c r="B93" s="108">
        <v>2651</v>
      </c>
      <c r="C93" s="108">
        <v>2651</v>
      </c>
      <c r="D93" s="9">
        <v>2651</v>
      </c>
      <c r="E93" s="6">
        <f>D93/C93*100</f>
        <v>100</v>
      </c>
    </row>
    <row r="94" spans="1:5" ht="12.75">
      <c r="A94" s="5" t="s">
        <v>45</v>
      </c>
      <c r="B94" s="108">
        <v>3700</v>
      </c>
      <c r="C94" s="108">
        <v>3700</v>
      </c>
      <c r="D94" s="9">
        <v>3700</v>
      </c>
      <c r="E94" s="6">
        <f>D94/C94*100</f>
        <v>100</v>
      </c>
    </row>
    <row r="95" spans="1:5" ht="12.75">
      <c r="A95" s="5" t="s">
        <v>46</v>
      </c>
      <c r="B95" s="108">
        <v>3900</v>
      </c>
      <c r="C95" s="108">
        <v>3900</v>
      </c>
      <c r="D95" s="9">
        <v>3900</v>
      </c>
      <c r="E95" s="6">
        <f aca="true" t="shared" si="5" ref="E95:E103">D95/C95*100</f>
        <v>100</v>
      </c>
    </row>
    <row r="96" spans="1:5" ht="12.75">
      <c r="A96" s="5" t="s">
        <v>47</v>
      </c>
      <c r="B96" s="108">
        <v>3512</v>
      </c>
      <c r="C96" s="108">
        <v>3512</v>
      </c>
      <c r="D96" s="9">
        <v>3512</v>
      </c>
      <c r="E96" s="6">
        <f t="shared" si="5"/>
        <v>100</v>
      </c>
    </row>
    <row r="97" spans="1:5" ht="12.75">
      <c r="A97" s="5" t="s">
        <v>48</v>
      </c>
      <c r="B97" s="108">
        <v>2275</v>
      </c>
      <c r="C97" s="108">
        <v>2310</v>
      </c>
      <c r="D97" s="9">
        <v>2310</v>
      </c>
      <c r="E97" s="6">
        <f t="shared" si="5"/>
        <v>100</v>
      </c>
    </row>
    <row r="98" spans="1:5" ht="12.75">
      <c r="A98" s="5" t="s">
        <v>49</v>
      </c>
      <c r="B98" s="108">
        <v>2950</v>
      </c>
      <c r="C98" s="108">
        <v>2970</v>
      </c>
      <c r="D98" s="9">
        <v>2970</v>
      </c>
      <c r="E98" s="6">
        <f t="shared" si="5"/>
        <v>100</v>
      </c>
    </row>
    <row r="99" spans="1:5" ht="12.75">
      <c r="A99" s="5" t="s">
        <v>50</v>
      </c>
      <c r="B99" s="108">
        <v>4289</v>
      </c>
      <c r="C99" s="108">
        <v>4289</v>
      </c>
      <c r="D99" s="9">
        <v>4289</v>
      </c>
      <c r="E99" s="6">
        <f t="shared" si="5"/>
        <v>100</v>
      </c>
    </row>
    <row r="100" spans="1:5" ht="12.75">
      <c r="A100" s="5" t="s">
        <v>151</v>
      </c>
      <c r="B100" s="108">
        <v>3500</v>
      </c>
      <c r="C100" s="108">
        <v>3888</v>
      </c>
      <c r="D100" s="9">
        <v>3928.8</v>
      </c>
      <c r="E100" s="6">
        <f t="shared" si="5"/>
        <v>101.0493827160494</v>
      </c>
    </row>
    <row r="101" spans="1:5" ht="12.75">
      <c r="A101" s="12" t="s">
        <v>51</v>
      </c>
      <c r="B101" s="113">
        <v>90</v>
      </c>
      <c r="C101" s="113">
        <v>90</v>
      </c>
      <c r="D101" s="95">
        <v>90</v>
      </c>
      <c r="E101" s="6">
        <f t="shared" si="5"/>
        <v>100</v>
      </c>
    </row>
    <row r="102" spans="1:5" ht="12.75">
      <c r="A102" s="5" t="s">
        <v>52</v>
      </c>
      <c r="B102" s="108">
        <v>1000</v>
      </c>
      <c r="C102" s="108">
        <v>1000</v>
      </c>
      <c r="D102" s="9">
        <v>1000</v>
      </c>
      <c r="E102" s="6">
        <f t="shared" si="5"/>
        <v>100</v>
      </c>
    </row>
    <row r="103" spans="1:7" ht="12.75">
      <c r="A103" s="14" t="s">
        <v>8</v>
      </c>
      <c r="B103" s="113">
        <v>800</v>
      </c>
      <c r="C103" s="113">
        <v>800</v>
      </c>
      <c r="D103" s="109">
        <v>629.9</v>
      </c>
      <c r="E103" s="6">
        <f t="shared" si="5"/>
        <v>78.7375</v>
      </c>
      <c r="G103" s="64"/>
    </row>
    <row r="104" spans="1:7" ht="13.5" thickBot="1">
      <c r="A104" s="135" t="s">
        <v>9</v>
      </c>
      <c r="B104" s="136">
        <v>7240</v>
      </c>
      <c r="C104" s="136">
        <v>8724</v>
      </c>
      <c r="D104" s="137">
        <v>8677.1</v>
      </c>
      <c r="E104" s="34">
        <f>D104/C104*100</f>
        <v>99.46240256762952</v>
      </c>
      <c r="G104" s="64"/>
    </row>
    <row r="105" spans="1:7" ht="13.5" thickBot="1">
      <c r="A105" s="110" t="s">
        <v>54</v>
      </c>
      <c r="B105" s="19">
        <f>SUM(B106:B116)</f>
        <v>11937</v>
      </c>
      <c r="C105" s="111">
        <f>SUM(C106:C116)</f>
        <v>11526</v>
      </c>
      <c r="D105" s="19">
        <f>SUM(D106:D116)</f>
        <v>9821.5</v>
      </c>
      <c r="E105" s="39">
        <f aca="true" t="shared" si="6" ref="E105:E112">D105/C105*100</f>
        <v>85.21169529758807</v>
      </c>
      <c r="G105" s="64"/>
    </row>
    <row r="106" spans="1:7" ht="12.75">
      <c r="A106" s="66" t="s">
        <v>60</v>
      </c>
      <c r="B106" s="77">
        <v>385</v>
      </c>
      <c r="C106" s="59">
        <v>385</v>
      </c>
      <c r="D106" s="112">
        <v>374.1</v>
      </c>
      <c r="E106" s="43">
        <f t="shared" si="6"/>
        <v>97.16883116883118</v>
      </c>
      <c r="G106" s="64"/>
    </row>
    <row r="107" spans="1:5" ht="12.75">
      <c r="A107" s="67" t="s">
        <v>61</v>
      </c>
      <c r="B107" s="74">
        <v>253</v>
      </c>
      <c r="C107" s="113">
        <v>278</v>
      </c>
      <c r="D107" s="114">
        <v>268.5</v>
      </c>
      <c r="E107" s="41">
        <f t="shared" si="6"/>
        <v>96.58273381294964</v>
      </c>
    </row>
    <row r="108" spans="1:5" ht="12.75">
      <c r="A108" s="67" t="s">
        <v>62</v>
      </c>
      <c r="B108" s="78">
        <v>3000</v>
      </c>
      <c r="C108" s="114">
        <v>2960</v>
      </c>
      <c r="D108" s="114">
        <v>2926.8</v>
      </c>
      <c r="E108" s="41">
        <f t="shared" si="6"/>
        <v>98.87837837837839</v>
      </c>
    </row>
    <row r="109" spans="1:7" ht="12.75">
      <c r="A109" s="67" t="s">
        <v>63</v>
      </c>
      <c r="B109" s="78">
        <v>1500</v>
      </c>
      <c r="C109" s="114">
        <v>1480</v>
      </c>
      <c r="D109" s="114">
        <v>1141.1</v>
      </c>
      <c r="E109" s="41">
        <f t="shared" si="6"/>
        <v>77.10135135135134</v>
      </c>
      <c r="G109" s="64"/>
    </row>
    <row r="110" spans="1:7" ht="12.75">
      <c r="A110" s="67" t="s">
        <v>134</v>
      </c>
      <c r="B110" s="78">
        <v>1090</v>
      </c>
      <c r="C110" s="114">
        <v>995</v>
      </c>
      <c r="D110" s="114">
        <v>753.7</v>
      </c>
      <c r="E110" s="41">
        <f t="shared" si="6"/>
        <v>75.74874371859298</v>
      </c>
      <c r="G110" s="64"/>
    </row>
    <row r="111" spans="1:7" ht="12.75">
      <c r="A111" s="67" t="s">
        <v>64</v>
      </c>
      <c r="B111" s="74">
        <v>325</v>
      </c>
      <c r="C111" s="113">
        <v>418</v>
      </c>
      <c r="D111" s="114">
        <v>372.5</v>
      </c>
      <c r="E111" s="41">
        <f t="shared" si="6"/>
        <v>89.11483253588517</v>
      </c>
      <c r="G111" s="64"/>
    </row>
    <row r="112" spans="1:7" ht="12.75">
      <c r="A112" s="67" t="s">
        <v>161</v>
      </c>
      <c r="B112" s="74">
        <v>356</v>
      </c>
      <c r="C112" s="113">
        <v>356</v>
      </c>
      <c r="D112" s="114">
        <v>331.3</v>
      </c>
      <c r="E112" s="41">
        <f t="shared" si="6"/>
        <v>93.061797752809</v>
      </c>
      <c r="G112" s="64"/>
    </row>
    <row r="113" spans="1:7" ht="12.75">
      <c r="A113" s="5" t="s">
        <v>75</v>
      </c>
      <c r="B113" s="58">
        <v>4515</v>
      </c>
      <c r="C113" s="9">
        <v>4141</v>
      </c>
      <c r="D113" s="9">
        <v>3645.3</v>
      </c>
      <c r="E113" s="41">
        <f>D113/C113*100</f>
        <v>88.02946148273364</v>
      </c>
      <c r="G113" s="62"/>
    </row>
    <row r="114" spans="1:7" ht="12.75">
      <c r="A114" s="68" t="s">
        <v>101</v>
      </c>
      <c r="B114" s="74">
        <v>10</v>
      </c>
      <c r="C114" s="113">
        <v>10</v>
      </c>
      <c r="D114" s="114">
        <v>6.1</v>
      </c>
      <c r="E114" s="41">
        <v>0</v>
      </c>
      <c r="G114" s="62"/>
    </row>
    <row r="115" spans="1:7" ht="12.75">
      <c r="A115" s="68" t="s">
        <v>100</v>
      </c>
      <c r="B115" s="74">
        <v>3</v>
      </c>
      <c r="C115" s="113">
        <v>3</v>
      </c>
      <c r="D115" s="115">
        <v>2.1</v>
      </c>
      <c r="E115" s="44">
        <v>0</v>
      </c>
      <c r="G115" s="64"/>
    </row>
    <row r="116" spans="1:5" ht="13.5" thickBot="1">
      <c r="A116" s="69" t="s">
        <v>144</v>
      </c>
      <c r="B116" s="79">
        <v>500</v>
      </c>
      <c r="C116" s="116">
        <v>500</v>
      </c>
      <c r="D116" s="117">
        <v>0</v>
      </c>
      <c r="E116" s="45">
        <v>0</v>
      </c>
    </row>
    <row r="117" spans="1:5" ht="13.5" thickBot="1">
      <c r="A117" s="17" t="s">
        <v>124</v>
      </c>
      <c r="B117" s="18">
        <f>SUM(B118:B119)</f>
        <v>9500</v>
      </c>
      <c r="C117" s="18">
        <f>SUM(C118:C119)</f>
        <v>9800</v>
      </c>
      <c r="D117" s="18">
        <f>SUM(D118:D119)</f>
        <v>8112.4</v>
      </c>
      <c r="E117" s="18">
        <f aca="true" t="shared" si="7" ref="E117:E137">D117/C117*100</f>
        <v>82.7795918367347</v>
      </c>
    </row>
    <row r="118" spans="1:5" ht="12.75">
      <c r="A118" s="5" t="s">
        <v>10</v>
      </c>
      <c r="B118" s="9">
        <v>7100</v>
      </c>
      <c r="C118" s="9">
        <v>7400</v>
      </c>
      <c r="D118" s="9">
        <v>6227.5</v>
      </c>
      <c r="E118" s="6">
        <f t="shared" si="7"/>
        <v>84.1554054054054</v>
      </c>
    </row>
    <row r="119" spans="1:5" ht="13.5" thickBot="1">
      <c r="A119" s="5" t="s">
        <v>11</v>
      </c>
      <c r="B119" s="9">
        <v>2400</v>
      </c>
      <c r="C119" s="9">
        <v>2400</v>
      </c>
      <c r="D119" s="9">
        <v>1884.9</v>
      </c>
      <c r="E119" s="6">
        <f t="shared" si="7"/>
        <v>78.53750000000001</v>
      </c>
    </row>
    <row r="120" spans="1:5" ht="13.5" thickBot="1">
      <c r="A120" s="17" t="s">
        <v>125</v>
      </c>
      <c r="B120" s="18">
        <f>SUM(B121:B123)</f>
        <v>96283</v>
      </c>
      <c r="C120" s="18">
        <f>SUM(C121:C123)</f>
        <v>100052</v>
      </c>
      <c r="D120" s="18">
        <f>SUM(D121:D124)</f>
        <v>95734.29999999999</v>
      </c>
      <c r="E120" s="18">
        <f t="shared" si="7"/>
        <v>95.6845440371007</v>
      </c>
    </row>
    <row r="121" spans="1:5" ht="12.75">
      <c r="A121" s="4" t="s">
        <v>180</v>
      </c>
      <c r="B121" s="16">
        <v>68050</v>
      </c>
      <c r="C121" s="16">
        <v>70223</v>
      </c>
      <c r="D121" s="16">
        <v>67594.4</v>
      </c>
      <c r="E121" s="33">
        <f t="shared" si="7"/>
        <v>96.25678196602252</v>
      </c>
    </row>
    <row r="122" spans="1:7" ht="12.75">
      <c r="A122" s="12" t="s">
        <v>32</v>
      </c>
      <c r="B122" s="9">
        <v>3270</v>
      </c>
      <c r="C122" s="9">
        <v>4306</v>
      </c>
      <c r="D122" s="9">
        <v>3613.9</v>
      </c>
      <c r="E122" s="6">
        <f t="shared" si="7"/>
        <v>83.92707849512308</v>
      </c>
      <c r="G122" s="61"/>
    </row>
    <row r="123" spans="1:7" ht="12.75">
      <c r="A123" s="13" t="s">
        <v>26</v>
      </c>
      <c r="B123" s="86">
        <v>24963</v>
      </c>
      <c r="C123" s="86">
        <v>25523</v>
      </c>
      <c r="D123" s="86">
        <v>24515</v>
      </c>
      <c r="E123" s="36">
        <f t="shared" si="7"/>
        <v>96.05062100850213</v>
      </c>
      <c r="G123" s="61"/>
    </row>
    <row r="124" spans="1:7" ht="13.5" thickBot="1">
      <c r="A124" s="7" t="s">
        <v>97</v>
      </c>
      <c r="B124" s="22">
        <v>0</v>
      </c>
      <c r="C124" s="22">
        <v>0</v>
      </c>
      <c r="D124" s="22">
        <v>11</v>
      </c>
      <c r="E124" s="34">
        <v>0</v>
      </c>
      <c r="G124" s="61"/>
    </row>
    <row r="125" spans="1:5" ht="13.5" thickBot="1">
      <c r="A125" s="88" t="s">
        <v>66</v>
      </c>
      <c r="B125" s="87">
        <f>SUM(B126:B130)</f>
        <v>2737</v>
      </c>
      <c r="C125" s="21">
        <f>SUM(C126:C130)</f>
        <v>2957</v>
      </c>
      <c r="D125" s="118">
        <f>SUM(D126:D130)</f>
        <v>2221.2000000000003</v>
      </c>
      <c r="E125" s="21">
        <f t="shared" si="7"/>
        <v>75.1166723030098</v>
      </c>
    </row>
    <row r="126" spans="1:7" s="29" customFormat="1" ht="12.75">
      <c r="A126" s="51" t="s">
        <v>67</v>
      </c>
      <c r="B126" s="59">
        <v>780</v>
      </c>
      <c r="C126" s="119">
        <v>780</v>
      </c>
      <c r="D126" s="59">
        <v>192.7</v>
      </c>
      <c r="E126" s="43">
        <f t="shared" si="7"/>
        <v>24.705128205128204</v>
      </c>
      <c r="G126" s="65"/>
    </row>
    <row r="127" spans="1:7" s="29" customFormat="1" ht="12.75">
      <c r="A127" s="83" t="s">
        <v>154</v>
      </c>
      <c r="B127" s="80">
        <v>60</v>
      </c>
      <c r="C127" s="120">
        <v>60</v>
      </c>
      <c r="D127" s="113">
        <v>56.3</v>
      </c>
      <c r="E127" s="70">
        <f t="shared" si="7"/>
        <v>93.83333333333333</v>
      </c>
      <c r="G127" s="65"/>
    </row>
    <row r="128" spans="1:7" s="29" customFormat="1" ht="12.75">
      <c r="A128" s="52" t="s">
        <v>65</v>
      </c>
      <c r="B128" s="74">
        <v>100</v>
      </c>
      <c r="C128" s="121">
        <v>100</v>
      </c>
      <c r="D128" s="113">
        <v>51</v>
      </c>
      <c r="E128" s="44">
        <f t="shared" si="7"/>
        <v>51</v>
      </c>
      <c r="G128" s="65"/>
    </row>
    <row r="129" spans="1:7" s="29" customFormat="1" ht="12.75">
      <c r="A129" s="53" t="s">
        <v>68</v>
      </c>
      <c r="B129" s="81">
        <v>1727</v>
      </c>
      <c r="C129" s="122">
        <v>1947</v>
      </c>
      <c r="D129" s="9">
        <v>1908.4</v>
      </c>
      <c r="E129" s="41">
        <f t="shared" si="7"/>
        <v>98.01746276322548</v>
      </c>
      <c r="G129" s="65"/>
    </row>
    <row r="130" spans="1:7" s="29" customFormat="1" ht="13.5" thickBot="1">
      <c r="A130" s="54" t="s">
        <v>160</v>
      </c>
      <c r="B130" s="79">
        <v>70</v>
      </c>
      <c r="C130" s="123">
        <v>70</v>
      </c>
      <c r="D130" s="116">
        <v>12.8</v>
      </c>
      <c r="E130" s="45">
        <f t="shared" si="7"/>
        <v>18.285714285714285</v>
      </c>
      <c r="G130" s="65"/>
    </row>
    <row r="131" spans="1:7" ht="13.5" thickBot="1">
      <c r="A131" s="17" t="s">
        <v>126</v>
      </c>
      <c r="B131" s="18">
        <f>SUM(B132:B136)</f>
        <v>32000</v>
      </c>
      <c r="C131" s="18">
        <f>SUM(C132:C136)</f>
        <v>32740</v>
      </c>
      <c r="D131" s="21">
        <f>SUM(D132:D136)</f>
        <v>32360</v>
      </c>
      <c r="E131" s="50">
        <f t="shared" si="7"/>
        <v>98.83934025656689</v>
      </c>
      <c r="G131" s="60"/>
    </row>
    <row r="132" spans="1:5" ht="12.75">
      <c r="A132" s="4" t="s">
        <v>27</v>
      </c>
      <c r="B132" s="57">
        <v>4680</v>
      </c>
      <c r="C132" s="57">
        <v>4480</v>
      </c>
      <c r="D132" s="108">
        <v>4067.6</v>
      </c>
      <c r="E132" s="41">
        <f t="shared" si="7"/>
        <v>90.79464285714286</v>
      </c>
    </row>
    <row r="133" spans="1:5" ht="12.75">
      <c r="A133" s="5" t="s">
        <v>28</v>
      </c>
      <c r="B133" s="42">
        <v>2009</v>
      </c>
      <c r="C133" s="42">
        <v>2949</v>
      </c>
      <c r="D133" s="9">
        <v>2948.9</v>
      </c>
      <c r="E133" s="41">
        <f t="shared" si="7"/>
        <v>99.99660902000679</v>
      </c>
    </row>
    <row r="134" spans="1:7" ht="12.75">
      <c r="A134" s="8" t="s">
        <v>33</v>
      </c>
      <c r="B134" s="42">
        <v>18500</v>
      </c>
      <c r="C134" s="42">
        <v>18500</v>
      </c>
      <c r="D134" s="9">
        <v>18525.9</v>
      </c>
      <c r="E134" s="41">
        <f t="shared" si="7"/>
        <v>100.14</v>
      </c>
      <c r="G134" s="61"/>
    </row>
    <row r="135" spans="1:7" ht="12.75">
      <c r="A135" s="13" t="s">
        <v>34</v>
      </c>
      <c r="B135" s="42">
        <v>6475</v>
      </c>
      <c r="C135" s="42">
        <v>6475</v>
      </c>
      <c r="D135" s="86">
        <v>6481.6</v>
      </c>
      <c r="E135" s="44">
        <f>D135/C135*100</f>
        <v>100.1019305019305</v>
      </c>
      <c r="G135" s="61"/>
    </row>
    <row r="136" spans="1:7" ht="13.5" thickBot="1">
      <c r="A136" s="7" t="s">
        <v>135</v>
      </c>
      <c r="B136" s="82">
        <v>336</v>
      </c>
      <c r="C136" s="82">
        <v>336</v>
      </c>
      <c r="D136" s="22">
        <v>336</v>
      </c>
      <c r="E136" s="44">
        <f>D136/C136*100</f>
        <v>100</v>
      </c>
      <c r="G136" s="60"/>
    </row>
    <row r="137" spans="1:5" ht="13.5" thickBot="1">
      <c r="A137" s="20" t="s">
        <v>127</v>
      </c>
      <c r="B137" s="18">
        <f>SUM(B138:B139)</f>
        <v>472</v>
      </c>
      <c r="C137" s="18">
        <f>SUM(C138:C139)</f>
        <v>492</v>
      </c>
      <c r="D137" s="21">
        <f>SUM(D138:D139)</f>
        <v>473.2</v>
      </c>
      <c r="E137" s="18">
        <f t="shared" si="7"/>
        <v>96.17886178861788</v>
      </c>
    </row>
    <row r="138" spans="1:5" ht="12.75">
      <c r="A138" s="4" t="s">
        <v>29</v>
      </c>
      <c r="B138" s="55">
        <v>472</v>
      </c>
      <c r="C138" s="55">
        <v>492</v>
      </c>
      <c r="D138" s="139">
        <v>473.2</v>
      </c>
      <c r="E138" s="33">
        <f>D138/C138*100</f>
        <v>96.17886178861788</v>
      </c>
    </row>
    <row r="139" spans="1:5" ht="13.5" thickBot="1">
      <c r="A139" s="7" t="s">
        <v>98</v>
      </c>
      <c r="B139" s="89">
        <v>0</v>
      </c>
      <c r="C139" s="89">
        <v>0</v>
      </c>
      <c r="D139" s="140">
        <v>0</v>
      </c>
      <c r="E139" s="34">
        <v>0</v>
      </c>
    </row>
    <row r="140" spans="1:5" ht="13.5" thickBot="1">
      <c r="A140" s="17" t="s">
        <v>12</v>
      </c>
      <c r="B140" s="18">
        <f>SUM(B141:B151)</f>
        <v>72534</v>
      </c>
      <c r="C140" s="18">
        <f>SUM(C141:C151)</f>
        <v>230703</v>
      </c>
      <c r="D140" s="18">
        <f>SUM(D141:D151)</f>
        <v>197670.80000000002</v>
      </c>
      <c r="E140" s="93">
        <f>D140/C140*100</f>
        <v>85.68193738269551</v>
      </c>
    </row>
    <row r="141" spans="1:5" ht="12.75">
      <c r="A141" s="4" t="s">
        <v>19</v>
      </c>
      <c r="B141" s="16">
        <v>1134</v>
      </c>
      <c r="C141" s="16">
        <v>1135</v>
      </c>
      <c r="D141" s="125">
        <v>807</v>
      </c>
      <c r="E141" s="33">
        <f>D141/C141*100</f>
        <v>71.1013215859031</v>
      </c>
    </row>
    <row r="142" spans="1:5" ht="12.75">
      <c r="A142" s="5" t="s">
        <v>13</v>
      </c>
      <c r="B142" s="9">
        <v>900</v>
      </c>
      <c r="C142" s="9">
        <v>1485</v>
      </c>
      <c r="D142" s="124">
        <v>1484.7</v>
      </c>
      <c r="E142" s="6">
        <f>D142/C142*100</f>
        <v>99.97979797979798</v>
      </c>
    </row>
    <row r="143" spans="1:5" ht="12.75">
      <c r="A143" s="5" t="s">
        <v>150</v>
      </c>
      <c r="B143" s="9">
        <v>2800</v>
      </c>
      <c r="C143" s="9">
        <v>2245</v>
      </c>
      <c r="D143" s="124">
        <v>692</v>
      </c>
      <c r="E143" s="6">
        <f>D143/C143*100</f>
        <v>30.824053452115812</v>
      </c>
    </row>
    <row r="144" spans="1:5" ht="12.75">
      <c r="A144" s="5" t="s">
        <v>149</v>
      </c>
      <c r="B144" s="9">
        <v>30000</v>
      </c>
      <c r="C144" s="9">
        <v>190362</v>
      </c>
      <c r="D144" s="124">
        <v>161301.8</v>
      </c>
      <c r="E144" s="9">
        <f>D144/C144*100</f>
        <v>84.73424317878568</v>
      </c>
    </row>
    <row r="145" spans="1:5" ht="12.75">
      <c r="A145" s="5" t="s">
        <v>163</v>
      </c>
      <c r="B145" s="6" t="s">
        <v>155</v>
      </c>
      <c r="C145" s="9" t="s">
        <v>155</v>
      </c>
      <c r="D145" s="124"/>
      <c r="E145" s="6" t="s">
        <v>155</v>
      </c>
    </row>
    <row r="146" spans="1:5" ht="12.75">
      <c r="A146" s="5" t="s">
        <v>56</v>
      </c>
      <c r="B146" s="6">
        <v>5000</v>
      </c>
      <c r="C146" s="9">
        <v>5074</v>
      </c>
      <c r="D146" s="124">
        <v>5262.2</v>
      </c>
      <c r="E146" s="6">
        <f>D146/C146*100</f>
        <v>103.7091052424123</v>
      </c>
    </row>
    <row r="147" spans="1:5" ht="12.75">
      <c r="A147" s="12" t="s">
        <v>55</v>
      </c>
      <c r="B147" s="6">
        <v>4200</v>
      </c>
      <c r="C147" s="9">
        <v>4200</v>
      </c>
      <c r="D147" s="126">
        <v>2007.2</v>
      </c>
      <c r="E147" s="6">
        <f>D147/C147*100</f>
        <v>47.79047619047619</v>
      </c>
    </row>
    <row r="148" spans="1:5" ht="13.5" thickBot="1">
      <c r="A148" s="7" t="s">
        <v>57</v>
      </c>
      <c r="B148" s="34">
        <v>3500</v>
      </c>
      <c r="C148" s="22">
        <v>3500</v>
      </c>
      <c r="D148" s="127">
        <v>3500</v>
      </c>
      <c r="E148" s="34">
        <f>D148/C148*100</f>
        <v>100</v>
      </c>
    </row>
    <row r="149" spans="1:5" ht="12.75">
      <c r="A149" s="145" t="s">
        <v>128</v>
      </c>
      <c r="B149" s="31" t="s">
        <v>92</v>
      </c>
      <c r="C149" s="31" t="s">
        <v>93</v>
      </c>
      <c r="D149" s="31" t="s">
        <v>94</v>
      </c>
      <c r="E149" s="31" t="s">
        <v>95</v>
      </c>
    </row>
    <row r="150" spans="1:5" ht="13.5" thickBot="1">
      <c r="A150" s="146"/>
      <c r="B150" s="32" t="s">
        <v>152</v>
      </c>
      <c r="C150" s="32" t="s">
        <v>152</v>
      </c>
      <c r="D150" s="32" t="s">
        <v>182</v>
      </c>
      <c r="E150" s="32" t="s">
        <v>96</v>
      </c>
    </row>
    <row r="151" spans="1:5" ht="12.75">
      <c r="A151" s="46" t="s">
        <v>72</v>
      </c>
      <c r="B151" s="47">
        <f>SUM(B152:B170)</f>
        <v>25000</v>
      </c>
      <c r="C151" s="47">
        <f>SUM(C152:C170)</f>
        <v>22702</v>
      </c>
      <c r="D151" s="47">
        <f>SUM(D152:D170)</f>
        <v>22615.9</v>
      </c>
      <c r="E151" s="48">
        <f aca="true" t="shared" si="8" ref="E151:E172">D151/C151*100</f>
        <v>99.62073826094617</v>
      </c>
    </row>
    <row r="152" spans="1:5" ht="12.75">
      <c r="A152" s="5" t="s">
        <v>103</v>
      </c>
      <c r="B152" s="58">
        <v>1500</v>
      </c>
      <c r="C152" s="128">
        <v>1500</v>
      </c>
      <c r="D152" s="100">
        <v>1496.6</v>
      </c>
      <c r="E152" s="49">
        <f t="shared" si="8"/>
        <v>99.77333333333333</v>
      </c>
    </row>
    <row r="153" spans="1:5" ht="12.75">
      <c r="A153" s="5" t="s">
        <v>117</v>
      </c>
      <c r="B153" s="58">
        <v>1000</v>
      </c>
      <c r="C153" s="128">
        <v>1113</v>
      </c>
      <c r="D153" s="100">
        <v>1112.9</v>
      </c>
      <c r="E153" s="49">
        <f t="shared" si="8"/>
        <v>99.99101527403414</v>
      </c>
    </row>
    <row r="154" spans="1:5" ht="12.75">
      <c r="A154" s="5" t="s">
        <v>116</v>
      </c>
      <c r="B154" s="58">
        <v>800</v>
      </c>
      <c r="C154" s="128">
        <v>527</v>
      </c>
      <c r="D154" s="100">
        <v>527</v>
      </c>
      <c r="E154" s="49">
        <f t="shared" si="8"/>
        <v>100</v>
      </c>
    </row>
    <row r="155" spans="1:5" ht="12.75">
      <c r="A155" s="5" t="s">
        <v>104</v>
      </c>
      <c r="B155" s="58">
        <v>1185</v>
      </c>
      <c r="C155" s="128">
        <v>477</v>
      </c>
      <c r="D155" s="100">
        <v>476.5</v>
      </c>
      <c r="E155" s="49">
        <f t="shared" si="8"/>
        <v>99.895178197065</v>
      </c>
    </row>
    <row r="156" spans="1:5" ht="12.75">
      <c r="A156" s="5" t="s">
        <v>105</v>
      </c>
      <c r="B156" s="58">
        <v>1030</v>
      </c>
      <c r="C156" s="128">
        <v>1030</v>
      </c>
      <c r="D156" s="100">
        <v>1029.8</v>
      </c>
      <c r="E156" s="49">
        <f t="shared" si="8"/>
        <v>99.98058252427184</v>
      </c>
    </row>
    <row r="157" spans="1:5" ht="12.75">
      <c r="A157" s="5" t="s">
        <v>106</v>
      </c>
      <c r="B157" s="58">
        <v>730</v>
      </c>
      <c r="C157" s="128">
        <v>730</v>
      </c>
      <c r="D157" s="100">
        <v>726.4</v>
      </c>
      <c r="E157" s="49">
        <f t="shared" si="8"/>
        <v>99.5068493150685</v>
      </c>
    </row>
    <row r="158" spans="1:5" ht="12.75">
      <c r="A158" s="5" t="s">
        <v>107</v>
      </c>
      <c r="B158" s="58">
        <v>1050</v>
      </c>
      <c r="C158" s="128">
        <v>455</v>
      </c>
      <c r="D158" s="100">
        <v>453</v>
      </c>
      <c r="E158" s="49">
        <f t="shared" si="8"/>
        <v>99.56043956043956</v>
      </c>
    </row>
    <row r="159" spans="1:5" ht="12.75">
      <c r="A159" s="5" t="s">
        <v>108</v>
      </c>
      <c r="B159" s="58">
        <v>700</v>
      </c>
      <c r="C159" s="128">
        <v>700</v>
      </c>
      <c r="D159" s="100">
        <v>700</v>
      </c>
      <c r="E159" s="49">
        <f t="shared" si="8"/>
        <v>100</v>
      </c>
    </row>
    <row r="160" spans="1:5" ht="12.75">
      <c r="A160" s="5" t="s">
        <v>109</v>
      </c>
      <c r="B160" s="58">
        <v>1000</v>
      </c>
      <c r="C160" s="128">
        <v>633</v>
      </c>
      <c r="D160" s="100">
        <v>328</v>
      </c>
      <c r="E160" s="49">
        <f t="shared" si="8"/>
        <v>51.81674565560821</v>
      </c>
    </row>
    <row r="161" spans="1:5" ht="12.75">
      <c r="A161" s="5" t="s">
        <v>162</v>
      </c>
      <c r="B161" s="58">
        <v>700</v>
      </c>
      <c r="C161" s="128">
        <v>700</v>
      </c>
      <c r="D161" s="100">
        <v>699.9</v>
      </c>
      <c r="E161" s="49">
        <f t="shared" si="8"/>
        <v>99.98571428571428</v>
      </c>
    </row>
    <row r="162" spans="1:5" ht="12.75">
      <c r="A162" s="5" t="s">
        <v>110</v>
      </c>
      <c r="B162" s="58">
        <v>380</v>
      </c>
      <c r="C162" s="128">
        <v>380</v>
      </c>
      <c r="D162" s="100">
        <v>380</v>
      </c>
      <c r="E162" s="49">
        <f t="shared" si="8"/>
        <v>100</v>
      </c>
    </row>
    <row r="163" spans="1:5" ht="12.75">
      <c r="A163" s="5" t="s">
        <v>111</v>
      </c>
      <c r="B163" s="58">
        <v>5070</v>
      </c>
      <c r="C163" s="128">
        <v>5070</v>
      </c>
      <c r="D163" s="100">
        <v>5095</v>
      </c>
      <c r="E163" s="49">
        <f t="shared" si="8"/>
        <v>100.49309664694279</v>
      </c>
    </row>
    <row r="164" spans="1:5" ht="12.75">
      <c r="A164" s="5" t="s">
        <v>112</v>
      </c>
      <c r="B164" s="58">
        <v>1375</v>
      </c>
      <c r="C164" s="128">
        <v>1375</v>
      </c>
      <c r="D164" s="100">
        <v>1375</v>
      </c>
      <c r="E164" s="49">
        <f t="shared" si="8"/>
        <v>100</v>
      </c>
    </row>
    <row r="165" spans="1:5" ht="12.75">
      <c r="A165" s="5" t="s">
        <v>139</v>
      </c>
      <c r="B165" s="58">
        <v>50</v>
      </c>
      <c r="C165" s="128">
        <v>50</v>
      </c>
      <c r="D165" s="100">
        <v>0</v>
      </c>
      <c r="E165" s="49">
        <f t="shared" si="8"/>
        <v>0</v>
      </c>
    </row>
    <row r="166" spans="1:5" ht="12.75">
      <c r="A166" s="5" t="s">
        <v>140</v>
      </c>
      <c r="B166" s="58">
        <v>550</v>
      </c>
      <c r="C166" s="128">
        <v>485</v>
      </c>
      <c r="D166" s="100">
        <v>549.1</v>
      </c>
      <c r="E166" s="49">
        <f t="shared" si="8"/>
        <v>113.21649484536083</v>
      </c>
    </row>
    <row r="167" spans="1:5" ht="12.75">
      <c r="A167" s="5" t="s">
        <v>113</v>
      </c>
      <c r="B167" s="58">
        <v>1580</v>
      </c>
      <c r="C167" s="128">
        <v>2332</v>
      </c>
      <c r="D167" s="100">
        <v>1561.3</v>
      </c>
      <c r="E167" s="49">
        <f t="shared" si="8"/>
        <v>66.95111492281303</v>
      </c>
    </row>
    <row r="168" spans="1:5" ht="12.75">
      <c r="A168" s="5" t="s">
        <v>114</v>
      </c>
      <c r="B168" s="58">
        <v>1000</v>
      </c>
      <c r="C168" s="128">
        <v>0</v>
      </c>
      <c r="D168" s="100">
        <v>999.9</v>
      </c>
      <c r="E168" s="49">
        <v>0</v>
      </c>
    </row>
    <row r="169" spans="1:5" ht="12.75">
      <c r="A169" s="5" t="s">
        <v>16</v>
      </c>
      <c r="B169" s="58">
        <v>900</v>
      </c>
      <c r="C169" s="128">
        <v>900</v>
      </c>
      <c r="D169" s="100">
        <v>819.1</v>
      </c>
      <c r="E169" s="49">
        <f t="shared" si="8"/>
        <v>91.0111111111111</v>
      </c>
    </row>
    <row r="170" spans="1:5" ht="13.5" thickBot="1">
      <c r="A170" s="7" t="s">
        <v>115</v>
      </c>
      <c r="B170" s="84">
        <v>4400</v>
      </c>
      <c r="C170" s="107">
        <v>4245</v>
      </c>
      <c r="D170" s="105">
        <v>4286.4</v>
      </c>
      <c r="E170" s="49">
        <f t="shared" si="8"/>
        <v>100.97526501766782</v>
      </c>
    </row>
    <row r="171" spans="1:5" ht="13.5" thickBot="1">
      <c r="A171" s="28" t="s">
        <v>71</v>
      </c>
      <c r="B171" s="85">
        <f>SUM(B172:B175)</f>
        <v>3700</v>
      </c>
      <c r="C171" s="85">
        <f>SUM(C172:C175)</f>
        <v>3700</v>
      </c>
      <c r="D171" s="85">
        <f>SUM(D172:D175)</f>
        <v>3408.6000000000004</v>
      </c>
      <c r="E171" s="30">
        <f t="shared" si="8"/>
        <v>92.12432432432433</v>
      </c>
    </row>
    <row r="172" spans="1:5" ht="12.75">
      <c r="A172" s="4" t="s">
        <v>129</v>
      </c>
      <c r="B172" s="42">
        <v>865</v>
      </c>
      <c r="C172" s="99">
        <v>865</v>
      </c>
      <c r="D172" s="104">
        <v>817.6</v>
      </c>
      <c r="E172" s="128">
        <f t="shared" si="8"/>
        <v>94.52023121387283</v>
      </c>
    </row>
    <row r="173" spans="1:5" ht="12.75">
      <c r="A173" s="12" t="s">
        <v>99</v>
      </c>
      <c r="B173" s="42">
        <v>0</v>
      </c>
      <c r="C173" s="99">
        <v>0</v>
      </c>
      <c r="D173" s="104">
        <v>0</v>
      </c>
      <c r="E173" s="128">
        <v>0</v>
      </c>
    </row>
    <row r="174" spans="1:5" ht="12.75">
      <c r="A174" s="5" t="s">
        <v>73</v>
      </c>
      <c r="B174" s="42">
        <v>2100</v>
      </c>
      <c r="C174" s="99">
        <v>2100</v>
      </c>
      <c r="D174" s="100">
        <v>1924.8</v>
      </c>
      <c r="E174" s="128">
        <f>D174/C174*100</f>
        <v>91.65714285714286</v>
      </c>
    </row>
    <row r="175" spans="1:5" ht="13.5" thickBot="1">
      <c r="A175" s="7" t="s">
        <v>74</v>
      </c>
      <c r="B175" s="82">
        <v>735</v>
      </c>
      <c r="C175" s="101">
        <v>735</v>
      </c>
      <c r="D175" s="102">
        <v>666.2</v>
      </c>
      <c r="E175" s="107">
        <f>D175/C175*100</f>
        <v>90.63945578231292</v>
      </c>
    </row>
    <row r="176" spans="1:5" ht="13.5" thickBot="1">
      <c r="A176" s="56" t="s">
        <v>130</v>
      </c>
      <c r="B176" s="30">
        <f>SUM(B177:B184)</f>
        <v>165795</v>
      </c>
      <c r="C176" s="30">
        <f>SUM(C177:C184)</f>
        <v>183133</v>
      </c>
      <c r="D176" s="87">
        <f>SUM(D177:D184)</f>
        <v>181722.5</v>
      </c>
      <c r="E176" s="87">
        <f>D176/C176*100</f>
        <v>99.22979473934245</v>
      </c>
    </row>
    <row r="177" spans="1:7" ht="12.75">
      <c r="A177" s="4" t="s">
        <v>35</v>
      </c>
      <c r="B177" s="16">
        <v>14000</v>
      </c>
      <c r="C177" s="106">
        <v>18250</v>
      </c>
      <c r="D177" s="128">
        <v>18170.9</v>
      </c>
      <c r="E177" s="128">
        <f>D177/C177*100</f>
        <v>99.56657534246575</v>
      </c>
      <c r="G177" s="61"/>
    </row>
    <row r="178" spans="1:7" ht="12.75">
      <c r="A178" s="12" t="s">
        <v>142</v>
      </c>
      <c r="B178" s="9">
        <v>600</v>
      </c>
      <c r="C178" s="128">
        <v>5600</v>
      </c>
      <c r="D178" s="128">
        <v>4231.6</v>
      </c>
      <c r="E178" s="128">
        <f>D178/C178*100</f>
        <v>75.56428571428572</v>
      </c>
      <c r="G178" s="61"/>
    </row>
    <row r="179" spans="1:7" ht="12.75">
      <c r="A179" s="12" t="s">
        <v>174</v>
      </c>
      <c r="B179" s="9">
        <v>0</v>
      </c>
      <c r="C179" s="128">
        <v>924</v>
      </c>
      <c r="D179" s="128">
        <v>924</v>
      </c>
      <c r="E179" s="128">
        <v>0</v>
      </c>
      <c r="G179" s="61"/>
    </row>
    <row r="180" spans="1:7" ht="12.75">
      <c r="A180" s="5" t="s">
        <v>36</v>
      </c>
      <c r="B180" s="9">
        <v>3850</v>
      </c>
      <c r="C180" s="128">
        <v>8879</v>
      </c>
      <c r="D180" s="128">
        <v>8879.4</v>
      </c>
      <c r="E180" s="128">
        <f aca="true" t="shared" si="9" ref="E180:E192">D180/C180*100</f>
        <v>100.00450501182566</v>
      </c>
      <c r="G180" s="62"/>
    </row>
    <row r="181" spans="1:7" ht="12.75">
      <c r="A181" s="5" t="s">
        <v>37</v>
      </c>
      <c r="B181" s="9">
        <v>40020</v>
      </c>
      <c r="C181" s="128">
        <v>39571</v>
      </c>
      <c r="D181" s="128">
        <v>39553.8</v>
      </c>
      <c r="E181" s="128">
        <f t="shared" si="9"/>
        <v>99.9565338252761</v>
      </c>
      <c r="G181" s="61"/>
    </row>
    <row r="182" spans="1:7" ht="12.75">
      <c r="A182" s="5" t="s">
        <v>38</v>
      </c>
      <c r="B182" s="9">
        <v>92450</v>
      </c>
      <c r="C182" s="128">
        <v>93790</v>
      </c>
      <c r="D182" s="128">
        <v>93787</v>
      </c>
      <c r="E182" s="128">
        <f t="shared" si="9"/>
        <v>99.99680136475104</v>
      </c>
      <c r="G182" s="61"/>
    </row>
    <row r="183" spans="1:7" ht="12.75">
      <c r="A183" s="5" t="s">
        <v>39</v>
      </c>
      <c r="B183" s="9">
        <v>14875</v>
      </c>
      <c r="C183" s="128">
        <v>16119</v>
      </c>
      <c r="D183" s="128">
        <v>16119</v>
      </c>
      <c r="E183" s="128">
        <f t="shared" si="9"/>
        <v>100</v>
      </c>
      <c r="G183" s="62"/>
    </row>
    <row r="184" spans="1:5" ht="13.5" thickBot="1">
      <c r="A184" s="11" t="s">
        <v>97</v>
      </c>
      <c r="B184" s="34">
        <v>0</v>
      </c>
      <c r="C184" s="107">
        <v>0</v>
      </c>
      <c r="D184" s="129">
        <v>56.8</v>
      </c>
      <c r="E184" s="130">
        <v>0</v>
      </c>
    </row>
    <row r="185" spans="1:5" ht="13.5" thickBot="1">
      <c r="A185" s="17" t="s">
        <v>131</v>
      </c>
      <c r="B185" s="30">
        <f>SUM(B186:B189)</f>
        <v>59412</v>
      </c>
      <c r="C185" s="30">
        <f>SUM(C186:C189)</f>
        <v>60412</v>
      </c>
      <c r="D185" s="30">
        <f>SUM(D186:D189)</f>
        <v>59412</v>
      </c>
      <c r="E185" s="30">
        <f t="shared" si="9"/>
        <v>98.34469972853076</v>
      </c>
    </row>
    <row r="186" spans="1:5" ht="12.75">
      <c r="A186" s="4" t="s">
        <v>14</v>
      </c>
      <c r="B186" s="9">
        <v>18370</v>
      </c>
      <c r="C186" s="128">
        <v>18320</v>
      </c>
      <c r="D186" s="106">
        <v>18320</v>
      </c>
      <c r="E186" s="128">
        <f t="shared" si="9"/>
        <v>100</v>
      </c>
    </row>
    <row r="187" spans="1:5" ht="12.75">
      <c r="A187" s="12" t="s">
        <v>141</v>
      </c>
      <c r="B187" s="42">
        <v>12992</v>
      </c>
      <c r="C187" s="99">
        <v>13042</v>
      </c>
      <c r="D187" s="131">
        <v>13042</v>
      </c>
      <c r="E187" s="128">
        <f t="shared" si="9"/>
        <v>100</v>
      </c>
    </row>
    <row r="188" spans="1:5" ht="12.75">
      <c r="A188" s="5" t="s">
        <v>15</v>
      </c>
      <c r="B188" s="42">
        <v>21050</v>
      </c>
      <c r="C188" s="99">
        <v>23050</v>
      </c>
      <c r="D188" s="128">
        <v>22050</v>
      </c>
      <c r="E188" s="128">
        <f t="shared" si="9"/>
        <v>95.66160520607376</v>
      </c>
    </row>
    <row r="189" spans="1:5" ht="13.5" thickBot="1">
      <c r="A189" s="5" t="s">
        <v>16</v>
      </c>
      <c r="B189" s="42">
        <v>7000</v>
      </c>
      <c r="C189" s="99">
        <v>6000</v>
      </c>
      <c r="D189" s="128">
        <v>6000</v>
      </c>
      <c r="E189" s="128">
        <f t="shared" si="9"/>
        <v>100</v>
      </c>
    </row>
    <row r="190" spans="1:5" ht="13.5" thickBot="1">
      <c r="A190" s="17" t="s">
        <v>30</v>
      </c>
      <c r="B190" s="18">
        <f>B185+B176+B171+B140+B137+B131+B125+B120+B117+B105+B88+B85+B76+B69+B68+B31+B6+B193</f>
        <v>851484.5</v>
      </c>
      <c r="C190" s="30">
        <f>C185+C176+C171+C140+C137+C131+C125+C120+C117+C105+C88+C85+C76+C69+C68+C31+C6+C193</f>
        <v>1104124.5</v>
      </c>
      <c r="D190" s="30">
        <f>D185+D176+D171+D140+D137+D131+D125+D120+D117+D105+D88+D85+D76+D69+D68+D31+D6+D193</f>
        <v>935824.5190000001</v>
      </c>
      <c r="E190" s="30">
        <f>D190/C190*100</f>
        <v>84.75715546571062</v>
      </c>
    </row>
    <row r="191" spans="1:5" ht="13.5" thickBot="1">
      <c r="A191" s="2" t="s">
        <v>17</v>
      </c>
      <c r="B191" s="3">
        <v>775334</v>
      </c>
      <c r="C191" s="132">
        <v>874254.5</v>
      </c>
      <c r="D191" s="132">
        <v>745748.1</v>
      </c>
      <c r="E191" s="141">
        <f t="shared" si="9"/>
        <v>85.30103076392514</v>
      </c>
    </row>
    <row r="192" spans="1:5" ht="13.5" thickBot="1">
      <c r="A192" s="2" t="s">
        <v>18</v>
      </c>
      <c r="B192" s="3">
        <v>60751</v>
      </c>
      <c r="C192" s="132">
        <v>228441</v>
      </c>
      <c r="D192" s="132">
        <v>190076.4</v>
      </c>
      <c r="E192" s="141">
        <f t="shared" si="9"/>
        <v>83.20590436918066</v>
      </c>
    </row>
    <row r="193" spans="1:5" ht="13.5" thickBot="1">
      <c r="A193" s="2" t="s">
        <v>31</v>
      </c>
      <c r="B193" s="3">
        <v>1429</v>
      </c>
      <c r="C193" s="132">
        <v>1429</v>
      </c>
      <c r="D193" s="133"/>
      <c r="E193" s="134"/>
    </row>
    <row r="194" ht="12.75">
      <c r="B194" s="24"/>
    </row>
    <row r="195" spans="1:2" ht="12.75">
      <c r="A195" s="1"/>
      <c r="B195" s="25"/>
    </row>
    <row r="196" spans="1:2" ht="12.75">
      <c r="A196" s="10"/>
      <c r="B196" s="24"/>
    </row>
    <row r="197" spans="1:2" ht="12.75">
      <c r="A197" s="1"/>
      <c r="B197" s="24"/>
    </row>
    <row r="198" spans="1:2" ht="12.75">
      <c r="A198" s="1"/>
      <c r="B198" s="26"/>
    </row>
    <row r="199" ht="12.75">
      <c r="A199" s="1"/>
    </row>
  </sheetData>
  <mergeCells count="4">
    <mergeCell ref="A149:A150"/>
    <mergeCell ref="A1:E2"/>
    <mergeCell ref="A4:A5"/>
    <mergeCell ref="A74:A7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rowBreaks count="2" manualBreakCount="2">
    <brk id="73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eo17</cp:lastModifiedBy>
  <cp:lastPrinted>2007-02-13T09:47:27Z</cp:lastPrinted>
  <dcterms:created xsi:type="dcterms:W3CDTF">2002-04-08T12:47:06Z</dcterms:created>
  <dcterms:modified xsi:type="dcterms:W3CDTF">2007-03-07T06:27:45Z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