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96" yWindow="600" windowWidth="19812" windowHeight="7368"/>
  </bookViews>
  <sheets>
    <sheet name="ORJ 0016" sheetId="1" r:id="rId1"/>
  </sheets>
  <definedNames>
    <definedName name="_xlnm.Print_Titles" localSheetId="0">'ORJ 0016'!$3:$3</definedName>
  </definedNames>
  <calcPr calcId="145621"/>
</workbook>
</file>

<file path=xl/calcChain.xml><?xml version="1.0" encoding="utf-8"?>
<calcChain xmlns="http://schemas.openxmlformats.org/spreadsheetml/2006/main">
  <c r="G41" i="1" l="1"/>
  <c r="H41" i="1"/>
  <c r="I41" i="1"/>
  <c r="F41" i="1"/>
  <c r="G40" i="1"/>
  <c r="H40" i="1"/>
  <c r="I40" i="1"/>
  <c r="F40" i="1"/>
  <c r="J36" i="1"/>
  <c r="J41" i="1" s="1"/>
  <c r="J10" i="1"/>
  <c r="J12" i="1" s="1"/>
  <c r="J38" i="1" l="1"/>
  <c r="J40" i="1" s="1"/>
</calcChain>
</file>

<file path=xl/sharedStrings.xml><?xml version="1.0" encoding="utf-8"?>
<sst xmlns="http://schemas.openxmlformats.org/spreadsheetml/2006/main" count="78" uniqueCount="45">
  <si>
    <t>ORJ</t>
  </si>
  <si>
    <t>Par</t>
  </si>
  <si>
    <t>Pol</t>
  </si>
  <si>
    <t>ÚZ</t>
  </si>
  <si>
    <t>Název položky</t>
  </si>
  <si>
    <t>Název org.</t>
  </si>
  <si>
    <t>Název paragrafu</t>
  </si>
  <si>
    <t>Název účelového znaku</t>
  </si>
  <si>
    <t>Úč 2013 (1-12)</t>
  </si>
  <si>
    <t>Úč 2014 (1-12)</t>
  </si>
  <si>
    <t>Úč 2015 (1-6)</t>
  </si>
  <si>
    <t>RU 2015 (1-6)</t>
  </si>
  <si>
    <t>Neinvestiční přijaté transfery od krajů</t>
  </si>
  <si>
    <t>Neinvestiční transfery krajům podle § 27 zákona č. 133/1985 Sb., o požární ochraně</t>
  </si>
  <si>
    <t>Neinvestiční transfery krajům a hl. m. Praze podle usnesení vlády k povodním</t>
  </si>
  <si>
    <t>Příjmy z prodeje krátkodobého a drobného dlouhodobého majetku</t>
  </si>
  <si>
    <t>Požární ochrana - dobrovolná část</t>
  </si>
  <si>
    <t>Přijaté nekapitálové příspěvky a náhrady</t>
  </si>
  <si>
    <t>Ostatní osobní výdaje</t>
  </si>
  <si>
    <t>Ochranné pomůcky</t>
  </si>
  <si>
    <t>Léky a zdravotnický materiál</t>
  </si>
  <si>
    <t>Prádlo, oděv a obuv</t>
  </si>
  <si>
    <t>Drobný hmotný dlouhodobý majetek</t>
  </si>
  <si>
    <t>Nákup materiálu jinde nezařazený</t>
  </si>
  <si>
    <t>Studená voda</t>
  </si>
  <si>
    <t>Plyn</t>
  </si>
  <si>
    <t>Elektrická energie</t>
  </si>
  <si>
    <t>Pohonné hmoty a maziva</t>
  </si>
  <si>
    <t>Služby telekomunikací a radiokomunikací</t>
  </si>
  <si>
    <t>Služby peněžních ústavů</t>
  </si>
  <si>
    <t>Služby školení a vzdělávání</t>
  </si>
  <si>
    <t>Nákup ostatních služeb</t>
  </si>
  <si>
    <t>Opravy a udržování</t>
  </si>
  <si>
    <t>Poskytnuté zálohy vnitřním organizačním jednotkám</t>
  </si>
  <si>
    <t>Příjmy 16 - Org. sl. - Jednotka sboru dobrovolných hasičů</t>
  </si>
  <si>
    <t>Výdaje 16 - Org. sl. - Jednotka sboru dobrovolných hasičů</t>
  </si>
  <si>
    <t>Organizace</t>
  </si>
  <si>
    <t>Běžné příjmy</t>
  </si>
  <si>
    <t>NR 2016</t>
  </si>
  <si>
    <t>Běžné výdaje</t>
  </si>
  <si>
    <t>VÝSLEDEK HOSPODAŘENÍ (P - V)</t>
  </si>
  <si>
    <t>PROVOZNÍ PŘEBYTEK (BP - BV)</t>
  </si>
  <si>
    <t>Správce rpzpočtu :  Jaroslava Suková</t>
  </si>
  <si>
    <t>Příkazce operace  :  Miloslav Malík</t>
  </si>
  <si>
    <t>Jednotka sboru dobrovolných hasičů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</si>
</sst>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"/>
  </numFmts>
  <fonts count="6" x14ac:knownFonts="1">
    <font>
      <sz val="12"/>
      <name val="Times New Roman"/>
    </font>
    <font>
      <b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34">
    <xf numFmtId="0" fontId="0" fillId="0" borderId="0" xfId="0" applyProtection="1"/>
    <xf numFmtId="164" fontId="0" fillId="0" borderId="0" xfId="0" applyNumberFormat="1" applyAlignment="1" applyProtection="1">
      <alignment vertical="center"/>
    </xf>
    <xf numFmtId="49" fontId="0" fillId="0" borderId="0" xfId="0" applyNumberFormat="1" applyAlignment="1" applyProtection="1">
      <alignment vertical="center"/>
    </xf>
    <xf numFmtId="4" fontId="0" fillId="0" borderId="0" xfId="0" applyNumberFormat="1" applyAlignment="1" applyProtection="1">
      <alignment vertical="center"/>
    </xf>
    <xf numFmtId="49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164" fontId="0" fillId="0" borderId="1" xfId="0" applyNumberFormat="1" applyBorder="1" applyAlignment="1" applyProtection="1">
      <alignment vertical="center"/>
    </xf>
    <xf numFmtId="49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 wrapText="1"/>
    </xf>
    <xf numFmtId="16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 wrapText="1"/>
    </xf>
    <xf numFmtId="164" fontId="2" fillId="2" borderId="0" xfId="0" applyNumberFormat="1" applyFont="1" applyFill="1" applyAlignment="1" applyProtection="1">
      <alignment horizontal="left" vertical="center"/>
    </xf>
    <xf numFmtId="0" fontId="0" fillId="0" borderId="0" xfId="0" applyFill="1" applyProtection="1"/>
    <xf numFmtId="164" fontId="1" fillId="0" borderId="1" xfId="0" applyNumberFormat="1" applyFont="1" applyFill="1" applyBorder="1" applyAlignment="1" applyProtection="1">
      <alignment vertical="center"/>
    </xf>
    <xf numFmtId="4" fontId="1" fillId="0" borderId="1" xfId="0" applyNumberFormat="1" applyFont="1" applyFill="1" applyBorder="1" applyAlignment="1" applyProtection="1">
      <alignment vertical="center"/>
    </xf>
    <xf numFmtId="4" fontId="1" fillId="0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/>
    </xf>
    <xf numFmtId="49" fontId="2" fillId="2" borderId="1" xfId="0" applyNumberFormat="1" applyFont="1" applyFill="1" applyBorder="1" applyAlignment="1" applyProtection="1">
      <alignment vertical="center"/>
    </xf>
    <xf numFmtId="164" fontId="2" fillId="2" borderId="1" xfId="0" applyNumberFormat="1" applyFont="1" applyFill="1" applyBorder="1" applyAlignment="1" applyProtection="1">
      <alignment vertical="center"/>
    </xf>
    <xf numFmtId="164" fontId="3" fillId="0" borderId="0" xfId="0" applyNumberFormat="1" applyFont="1" applyFill="1" applyAlignment="1" applyProtection="1">
      <alignment horizontal="left" vertical="center"/>
    </xf>
    <xf numFmtId="4" fontId="3" fillId="0" borderId="0" xfId="0" applyNumberFormat="1" applyFont="1" applyFill="1" applyAlignment="1" applyProtection="1">
      <alignment horizontal="left" vertical="center" wrapText="1"/>
    </xf>
    <xf numFmtId="49" fontId="3" fillId="0" borderId="0" xfId="0" applyNumberFormat="1" applyFont="1" applyFill="1" applyAlignment="1" applyProtection="1">
      <alignment horizontal="left" vertical="center" wrapText="1"/>
    </xf>
    <xf numFmtId="0" fontId="3" fillId="0" borderId="0" xfId="0" applyFont="1" applyFill="1" applyProtection="1"/>
    <xf numFmtId="164" fontId="3" fillId="0" borderId="1" xfId="0" applyNumberFormat="1" applyFont="1" applyFill="1" applyBorder="1" applyAlignment="1" applyProtection="1">
      <alignment vertical="center"/>
    </xf>
    <xf numFmtId="164" fontId="3" fillId="0" borderId="0" xfId="0" applyNumberFormat="1" applyFont="1" applyAlignment="1" applyProtection="1">
      <alignment vertical="center"/>
    </xf>
    <xf numFmtId="4" fontId="3" fillId="0" borderId="1" xfId="0" applyNumberFormat="1" applyFont="1" applyFill="1" applyBorder="1" applyAlignment="1" applyProtection="1">
      <alignment vertical="center"/>
    </xf>
    <xf numFmtId="4" fontId="3" fillId="0" borderId="1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vertical="center"/>
    </xf>
    <xf numFmtId="164" fontId="4" fillId="0" borderId="0" xfId="0" applyNumberFormat="1" applyFont="1" applyAlignment="1" applyProtection="1">
      <alignment vertical="center"/>
    </xf>
    <xf numFmtId="164" fontId="5" fillId="0" borderId="0" xfId="0" applyNumberFormat="1" applyFont="1" applyAlignment="1" applyProtection="1">
      <alignment vertical="center"/>
    </xf>
    <xf numFmtId="4" fontId="5" fillId="0" borderId="0" xfId="0" applyNumberFormat="1" applyFont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tabSelected="1" workbookViewId="0">
      <pane ySplit="3" topLeftCell="A4" activePane="bottomLeft" state="frozen"/>
      <selection pane="bottomLeft" sqref="A1:F1"/>
    </sheetView>
  </sheetViews>
  <sheetFormatPr defaultRowHeight="15.6" x14ac:dyDescent="0.3"/>
  <cols>
    <col min="1" max="1" width="9.09765625" style="1" customWidth="1"/>
    <col min="2" max="3" width="5.5" style="1" customWidth="1"/>
    <col min="4" max="4" width="12.8984375" style="1" customWidth="1"/>
    <col min="5" max="5" width="7.8984375" style="1" customWidth="1"/>
    <col min="6" max="6" width="13.59765625" style="3" customWidth="1"/>
    <col min="7" max="7" width="14.59765625" style="3" customWidth="1"/>
    <col min="8" max="9" width="13.59765625" style="3" customWidth="1"/>
    <col min="10" max="10" width="18.69921875" style="3" customWidth="1"/>
    <col min="11" max="11" width="54.796875" style="2" customWidth="1"/>
    <col min="12" max="12" width="50.19921875" style="2" customWidth="1"/>
    <col min="13" max="13" width="58.5" style="2" customWidth="1"/>
    <col min="14" max="14" width="83" style="2" customWidth="1"/>
  </cols>
  <sheetData>
    <row r="1" spans="1:14" ht="21" x14ac:dyDescent="0.3">
      <c r="A1" s="31" t="s">
        <v>44</v>
      </c>
      <c r="B1" s="32"/>
      <c r="C1" s="32"/>
      <c r="D1" s="32"/>
      <c r="E1" s="32"/>
      <c r="F1" s="33"/>
    </row>
    <row r="3" spans="1:14" ht="15.75" customHeight="1" x14ac:dyDescent="0.3">
      <c r="A3" s="14" t="s">
        <v>0</v>
      </c>
      <c r="B3" s="14" t="s">
        <v>1</v>
      </c>
      <c r="C3" s="14" t="s">
        <v>2</v>
      </c>
      <c r="D3" s="14" t="s">
        <v>36</v>
      </c>
      <c r="E3" s="14" t="s">
        <v>3</v>
      </c>
      <c r="F3" s="5" t="s">
        <v>8</v>
      </c>
      <c r="G3" s="5" t="s">
        <v>9</v>
      </c>
      <c r="H3" s="5" t="s">
        <v>10</v>
      </c>
      <c r="I3" s="5" t="s">
        <v>11</v>
      </c>
      <c r="J3" s="5" t="s">
        <v>38</v>
      </c>
      <c r="K3" s="4" t="s">
        <v>4</v>
      </c>
      <c r="L3" s="4" t="s">
        <v>5</v>
      </c>
      <c r="M3" s="4" t="s">
        <v>6</v>
      </c>
      <c r="N3" s="4" t="s">
        <v>7</v>
      </c>
    </row>
    <row r="4" spans="1:14" s="25" customFormat="1" ht="15.75" customHeight="1" x14ac:dyDescent="0.3">
      <c r="A4" s="22"/>
      <c r="B4" s="22"/>
      <c r="C4" s="22"/>
      <c r="D4" s="22"/>
      <c r="E4" s="22"/>
      <c r="F4" s="23"/>
      <c r="G4" s="23"/>
      <c r="H4" s="23"/>
      <c r="I4" s="23"/>
      <c r="J4" s="23"/>
      <c r="K4" s="24"/>
      <c r="L4" s="24"/>
      <c r="M4" s="24"/>
      <c r="N4" s="24"/>
    </row>
    <row r="5" spans="1:14" x14ac:dyDescent="0.3">
      <c r="A5" s="6">
        <v>16</v>
      </c>
      <c r="B5" s="6"/>
      <c r="C5" s="6">
        <v>4122</v>
      </c>
      <c r="D5" s="6"/>
      <c r="E5" s="6">
        <v>14004</v>
      </c>
      <c r="F5" s="8">
        <v>9.8350000000000009</v>
      </c>
      <c r="G5" s="8">
        <v>15.955</v>
      </c>
      <c r="H5" s="8"/>
      <c r="I5" s="8"/>
      <c r="J5" s="9"/>
      <c r="K5" s="7" t="s">
        <v>12</v>
      </c>
      <c r="L5" s="7"/>
      <c r="M5" s="7"/>
      <c r="N5" s="7" t="s">
        <v>13</v>
      </c>
    </row>
    <row r="6" spans="1:14" x14ac:dyDescent="0.3">
      <c r="A6" s="6">
        <v>16</v>
      </c>
      <c r="B6" s="6"/>
      <c r="C6" s="6">
        <v>4122</v>
      </c>
      <c r="D6" s="6"/>
      <c r="E6" s="6">
        <v>14022</v>
      </c>
      <c r="F6" s="8">
        <v>99.5</v>
      </c>
      <c r="G6" s="8"/>
      <c r="H6" s="8"/>
      <c r="I6" s="8"/>
      <c r="J6" s="9"/>
      <c r="K6" s="7" t="s">
        <v>12</v>
      </c>
      <c r="L6" s="7"/>
      <c r="M6" s="7"/>
      <c r="N6" s="7" t="s">
        <v>14</v>
      </c>
    </row>
    <row r="7" spans="1:14" x14ac:dyDescent="0.3">
      <c r="A7" s="6">
        <v>16</v>
      </c>
      <c r="B7" s="6">
        <v>5512</v>
      </c>
      <c r="C7" s="6">
        <v>2310</v>
      </c>
      <c r="D7" s="6"/>
      <c r="E7" s="6"/>
      <c r="F7" s="8">
        <v>8.3620000000000001</v>
      </c>
      <c r="G7" s="8"/>
      <c r="H7" s="8"/>
      <c r="I7" s="8"/>
      <c r="J7" s="9"/>
      <c r="K7" s="7" t="s">
        <v>15</v>
      </c>
      <c r="L7" s="7"/>
      <c r="M7" s="7" t="s">
        <v>16</v>
      </c>
      <c r="N7" s="7"/>
    </row>
    <row r="8" spans="1:14" x14ac:dyDescent="0.3">
      <c r="A8" s="6">
        <v>16</v>
      </c>
      <c r="B8" s="6">
        <v>5512</v>
      </c>
      <c r="C8" s="6">
        <v>2324</v>
      </c>
      <c r="D8" s="6"/>
      <c r="E8" s="6"/>
      <c r="F8" s="8">
        <v>78.217429999999993</v>
      </c>
      <c r="G8" s="8">
        <v>7.601</v>
      </c>
      <c r="H8" s="8">
        <v>29.893999999999998</v>
      </c>
      <c r="I8" s="8"/>
      <c r="J8" s="9"/>
      <c r="K8" s="7" t="s">
        <v>17</v>
      </c>
      <c r="L8" s="7"/>
      <c r="M8" s="7" t="s">
        <v>16</v>
      </c>
      <c r="N8" s="7"/>
    </row>
    <row r="9" spans="1:14" x14ac:dyDescent="0.3">
      <c r="A9" s="6"/>
      <c r="B9" s="6"/>
      <c r="C9" s="6"/>
      <c r="D9" s="6"/>
      <c r="E9" s="6"/>
      <c r="F9" s="8"/>
      <c r="G9" s="8"/>
      <c r="H9" s="8"/>
      <c r="I9" s="8"/>
      <c r="J9" s="9"/>
      <c r="K9" s="7"/>
      <c r="L9" s="7"/>
      <c r="M9" s="7"/>
      <c r="N9" s="7"/>
    </row>
    <row r="10" spans="1:14" x14ac:dyDescent="0.3">
      <c r="A10" s="10"/>
      <c r="B10" s="20" t="s">
        <v>37</v>
      </c>
      <c r="C10" s="10"/>
      <c r="D10" s="10"/>
      <c r="E10" s="10"/>
      <c r="F10" s="12">
        <v>195.91443000000001</v>
      </c>
      <c r="G10" s="12">
        <v>23.556000000000001</v>
      </c>
      <c r="H10" s="12">
        <v>29.893999999999998</v>
      </c>
      <c r="I10" s="12">
        <v>0</v>
      </c>
      <c r="J10" s="13">
        <f>SUM(J4:J9)</f>
        <v>0</v>
      </c>
      <c r="K10" s="11"/>
      <c r="L10" s="11"/>
      <c r="M10" s="11"/>
      <c r="N10" s="11"/>
    </row>
    <row r="11" spans="1:14" s="25" customFormat="1" x14ac:dyDescent="0.3">
      <c r="A11" s="26"/>
      <c r="B11" s="27"/>
      <c r="C11" s="26"/>
      <c r="D11" s="26"/>
      <c r="E11" s="26"/>
      <c r="F11" s="28"/>
      <c r="G11" s="28"/>
      <c r="H11" s="28"/>
      <c r="I11" s="28"/>
      <c r="J11" s="29"/>
      <c r="K11" s="30"/>
      <c r="L11" s="30"/>
      <c r="M11" s="30"/>
      <c r="N11" s="30"/>
    </row>
    <row r="12" spans="1:14" x14ac:dyDescent="0.3">
      <c r="A12" s="10"/>
      <c r="B12" s="21" t="s">
        <v>34</v>
      </c>
      <c r="C12" s="10"/>
      <c r="D12" s="10"/>
      <c r="E12" s="10"/>
      <c r="F12" s="12">
        <v>195.91443000000001</v>
      </c>
      <c r="G12" s="12">
        <v>23.556000000000001</v>
      </c>
      <c r="H12" s="12">
        <v>29.893999999999998</v>
      </c>
      <c r="I12" s="12">
        <v>0</v>
      </c>
      <c r="J12" s="13">
        <f>J10</f>
        <v>0</v>
      </c>
      <c r="K12" s="11"/>
      <c r="L12" s="11"/>
      <c r="M12" s="11"/>
      <c r="N12" s="11"/>
    </row>
    <row r="13" spans="1:14" s="25" customFormat="1" x14ac:dyDescent="0.3">
      <c r="A13" s="26"/>
      <c r="B13" s="26"/>
      <c r="C13" s="26"/>
      <c r="D13" s="26"/>
      <c r="E13" s="26"/>
      <c r="F13" s="28"/>
      <c r="G13" s="28"/>
      <c r="H13" s="28"/>
      <c r="I13" s="28"/>
      <c r="J13" s="29"/>
      <c r="K13" s="30"/>
      <c r="L13" s="30"/>
      <c r="M13" s="30"/>
      <c r="N13" s="30"/>
    </row>
    <row r="14" spans="1:14" x14ac:dyDescent="0.3">
      <c r="A14" s="6">
        <v>16</v>
      </c>
      <c r="B14" s="6">
        <v>5512</v>
      </c>
      <c r="C14" s="6">
        <v>5021</v>
      </c>
      <c r="D14" s="6"/>
      <c r="E14" s="6"/>
      <c r="F14" s="8">
        <v>513.52200000000005</v>
      </c>
      <c r="G14" s="8">
        <v>491.959</v>
      </c>
      <c r="H14" s="8">
        <v>209.03100000000001</v>
      </c>
      <c r="I14" s="8">
        <v>542</v>
      </c>
      <c r="J14" s="9">
        <v>540</v>
      </c>
      <c r="K14" s="7" t="s">
        <v>18</v>
      </c>
      <c r="L14" s="7"/>
      <c r="M14" s="7" t="s">
        <v>16</v>
      </c>
      <c r="N14" s="7"/>
    </row>
    <row r="15" spans="1:14" x14ac:dyDescent="0.3">
      <c r="A15" s="6">
        <v>16</v>
      </c>
      <c r="B15" s="6">
        <v>5512</v>
      </c>
      <c r="C15" s="6">
        <v>5132</v>
      </c>
      <c r="D15" s="6"/>
      <c r="E15" s="6"/>
      <c r="F15" s="8">
        <v>0.65600000000000003</v>
      </c>
      <c r="G15" s="8">
        <v>49.063400000000001</v>
      </c>
      <c r="H15" s="8"/>
      <c r="I15" s="8">
        <v>50</v>
      </c>
      <c r="J15" s="9">
        <v>40</v>
      </c>
      <c r="K15" s="7" t="s">
        <v>19</v>
      </c>
      <c r="L15" s="7"/>
      <c r="M15" s="7" t="s">
        <v>16</v>
      </c>
      <c r="N15" s="7"/>
    </row>
    <row r="16" spans="1:14" x14ac:dyDescent="0.3">
      <c r="A16" s="6">
        <v>16</v>
      </c>
      <c r="B16" s="6">
        <v>5512</v>
      </c>
      <c r="C16" s="6">
        <v>5132</v>
      </c>
      <c r="D16" s="6"/>
      <c r="E16" s="6">
        <v>14004</v>
      </c>
      <c r="F16" s="8">
        <v>8.2200000000000006</v>
      </c>
      <c r="G16" s="8">
        <v>2</v>
      </c>
      <c r="H16" s="8"/>
      <c r="I16" s="8"/>
      <c r="J16" s="9">
        <v>0</v>
      </c>
      <c r="K16" s="7" t="s">
        <v>19</v>
      </c>
      <c r="L16" s="7"/>
      <c r="M16" s="7" t="s">
        <v>16</v>
      </c>
      <c r="N16" s="7" t="s">
        <v>13</v>
      </c>
    </row>
    <row r="17" spans="1:14" x14ac:dyDescent="0.3">
      <c r="A17" s="6">
        <v>16</v>
      </c>
      <c r="B17" s="6">
        <v>5512</v>
      </c>
      <c r="C17" s="6">
        <v>5132</v>
      </c>
      <c r="D17" s="6"/>
      <c r="E17" s="6">
        <v>14022</v>
      </c>
      <c r="F17" s="8">
        <v>77.296000000000006</v>
      </c>
      <c r="G17" s="8"/>
      <c r="H17" s="8"/>
      <c r="I17" s="8"/>
      <c r="J17" s="9">
        <v>0</v>
      </c>
      <c r="K17" s="7" t="s">
        <v>19</v>
      </c>
      <c r="L17" s="7"/>
      <c r="M17" s="7" t="s">
        <v>16</v>
      </c>
      <c r="N17" s="7" t="s">
        <v>14</v>
      </c>
    </row>
    <row r="18" spans="1:14" x14ac:dyDescent="0.3">
      <c r="A18" s="6">
        <v>16</v>
      </c>
      <c r="B18" s="6">
        <v>5512</v>
      </c>
      <c r="C18" s="6">
        <v>5133</v>
      </c>
      <c r="D18" s="6"/>
      <c r="E18" s="6"/>
      <c r="F18" s="8"/>
      <c r="G18" s="8">
        <v>0.88</v>
      </c>
      <c r="H18" s="8"/>
      <c r="I18" s="8">
        <v>1</v>
      </c>
      <c r="J18" s="9">
        <v>1</v>
      </c>
      <c r="K18" s="7" t="s">
        <v>20</v>
      </c>
      <c r="L18" s="7"/>
      <c r="M18" s="7" t="s">
        <v>16</v>
      </c>
      <c r="N18" s="7"/>
    </row>
    <row r="19" spans="1:14" x14ac:dyDescent="0.3">
      <c r="A19" s="6">
        <v>16</v>
      </c>
      <c r="B19" s="6">
        <v>5512</v>
      </c>
      <c r="C19" s="6">
        <v>5134</v>
      </c>
      <c r="D19" s="6"/>
      <c r="E19" s="6"/>
      <c r="F19" s="8"/>
      <c r="G19" s="8"/>
      <c r="H19" s="8"/>
      <c r="I19" s="8">
        <v>3</v>
      </c>
      <c r="J19" s="9">
        <v>3</v>
      </c>
      <c r="K19" s="7" t="s">
        <v>21</v>
      </c>
      <c r="L19" s="7"/>
      <c r="M19" s="7" t="s">
        <v>16</v>
      </c>
      <c r="N19" s="7"/>
    </row>
    <row r="20" spans="1:14" x14ac:dyDescent="0.3">
      <c r="A20" s="6">
        <v>16</v>
      </c>
      <c r="B20" s="6">
        <v>5512</v>
      </c>
      <c r="C20" s="6">
        <v>5137</v>
      </c>
      <c r="D20" s="6"/>
      <c r="E20" s="6"/>
      <c r="F20" s="8">
        <v>164.14750000000001</v>
      </c>
      <c r="G20" s="8">
        <v>8.9079999999999995</v>
      </c>
      <c r="H20" s="8"/>
      <c r="I20" s="8">
        <v>30</v>
      </c>
      <c r="J20" s="9">
        <v>25</v>
      </c>
      <c r="K20" s="7" t="s">
        <v>22</v>
      </c>
      <c r="L20" s="7"/>
      <c r="M20" s="7" t="s">
        <v>16</v>
      </c>
      <c r="N20" s="7"/>
    </row>
    <row r="21" spans="1:14" x14ac:dyDescent="0.3">
      <c r="A21" s="6">
        <v>16</v>
      </c>
      <c r="B21" s="6">
        <v>5512</v>
      </c>
      <c r="C21" s="6">
        <v>5137</v>
      </c>
      <c r="D21" s="6"/>
      <c r="E21" s="6">
        <v>14022</v>
      </c>
      <c r="F21" s="8">
        <v>22.204000000000001</v>
      </c>
      <c r="G21" s="8"/>
      <c r="H21" s="8"/>
      <c r="I21" s="8"/>
      <c r="J21" s="9">
        <v>0</v>
      </c>
      <c r="K21" s="7" t="s">
        <v>22</v>
      </c>
      <c r="L21" s="7"/>
      <c r="M21" s="7" t="s">
        <v>16</v>
      </c>
      <c r="N21" s="7" t="s">
        <v>14</v>
      </c>
    </row>
    <row r="22" spans="1:14" x14ac:dyDescent="0.3">
      <c r="A22" s="6">
        <v>16</v>
      </c>
      <c r="B22" s="6">
        <v>5512</v>
      </c>
      <c r="C22" s="6">
        <v>5139</v>
      </c>
      <c r="D22" s="6"/>
      <c r="E22" s="6"/>
      <c r="F22" s="8">
        <v>31.803699999999999</v>
      </c>
      <c r="G22" s="8">
        <v>18.573599999999999</v>
      </c>
      <c r="H22" s="8">
        <v>3.2330000000000001</v>
      </c>
      <c r="I22" s="8">
        <v>40</v>
      </c>
      <c r="J22" s="9">
        <v>25</v>
      </c>
      <c r="K22" s="7" t="s">
        <v>23</v>
      </c>
      <c r="L22" s="7"/>
      <c r="M22" s="7" t="s">
        <v>16</v>
      </c>
      <c r="N22" s="7"/>
    </row>
    <row r="23" spans="1:14" x14ac:dyDescent="0.3">
      <c r="A23" s="6">
        <v>16</v>
      </c>
      <c r="B23" s="6">
        <v>5512</v>
      </c>
      <c r="C23" s="6">
        <v>5151</v>
      </c>
      <c r="D23" s="6"/>
      <c r="E23" s="6"/>
      <c r="F23" s="8">
        <v>8.2739999999999991</v>
      </c>
      <c r="G23" s="8">
        <v>6.6970000000000001</v>
      </c>
      <c r="H23" s="8">
        <v>3.9409999999999998</v>
      </c>
      <c r="I23" s="8">
        <v>20</v>
      </c>
      <c r="J23" s="9">
        <v>20</v>
      </c>
      <c r="K23" s="7" t="s">
        <v>24</v>
      </c>
      <c r="L23" s="7"/>
      <c r="M23" s="7" t="s">
        <v>16</v>
      </c>
      <c r="N23" s="7"/>
    </row>
    <row r="24" spans="1:14" x14ac:dyDescent="0.3">
      <c r="A24" s="6">
        <v>16</v>
      </c>
      <c r="B24" s="6">
        <v>5512</v>
      </c>
      <c r="C24" s="6">
        <v>5153</v>
      </c>
      <c r="D24" s="6"/>
      <c r="E24" s="6"/>
      <c r="F24" s="8">
        <v>83.57</v>
      </c>
      <c r="G24" s="8">
        <v>81</v>
      </c>
      <c r="H24" s="8">
        <v>25</v>
      </c>
      <c r="I24" s="8">
        <v>110</v>
      </c>
      <c r="J24" s="9">
        <v>75</v>
      </c>
      <c r="K24" s="7" t="s">
        <v>25</v>
      </c>
      <c r="L24" s="7"/>
      <c r="M24" s="7" t="s">
        <v>16</v>
      </c>
      <c r="N24" s="7"/>
    </row>
    <row r="25" spans="1:14" x14ac:dyDescent="0.3">
      <c r="A25" s="6">
        <v>16</v>
      </c>
      <c r="B25" s="6">
        <v>5512</v>
      </c>
      <c r="C25" s="6">
        <v>5154</v>
      </c>
      <c r="D25" s="6"/>
      <c r="E25" s="6"/>
      <c r="F25" s="8">
        <v>14.37</v>
      </c>
      <c r="G25" s="8">
        <v>12.35</v>
      </c>
      <c r="H25" s="8">
        <v>9.59</v>
      </c>
      <c r="I25" s="8">
        <v>30</v>
      </c>
      <c r="J25" s="9">
        <v>30</v>
      </c>
      <c r="K25" s="7" t="s">
        <v>26</v>
      </c>
      <c r="L25" s="7"/>
      <c r="M25" s="7" t="s">
        <v>16</v>
      </c>
      <c r="N25" s="7"/>
    </row>
    <row r="26" spans="1:14" x14ac:dyDescent="0.3">
      <c r="A26" s="6">
        <v>16</v>
      </c>
      <c r="B26" s="6">
        <v>5512</v>
      </c>
      <c r="C26" s="6">
        <v>5156</v>
      </c>
      <c r="D26" s="6"/>
      <c r="E26" s="6"/>
      <c r="F26" s="8">
        <v>17.305299999999999</v>
      </c>
      <c r="G26" s="8">
        <v>13.3956</v>
      </c>
      <c r="H26" s="8">
        <v>7.6669999999999998</v>
      </c>
      <c r="I26" s="8">
        <v>45</v>
      </c>
      <c r="J26" s="9">
        <v>35</v>
      </c>
      <c r="K26" s="7" t="s">
        <v>27</v>
      </c>
      <c r="L26" s="7"/>
      <c r="M26" s="7" t="s">
        <v>16</v>
      </c>
      <c r="N26" s="7"/>
    </row>
    <row r="27" spans="1:14" x14ac:dyDescent="0.3">
      <c r="A27" s="6">
        <v>16</v>
      </c>
      <c r="B27" s="6">
        <v>5512</v>
      </c>
      <c r="C27" s="6">
        <v>5156</v>
      </c>
      <c r="D27" s="6"/>
      <c r="E27" s="6">
        <v>14004</v>
      </c>
      <c r="F27" s="8">
        <v>1.615</v>
      </c>
      <c r="G27" s="8">
        <v>2.9550000000000001</v>
      </c>
      <c r="H27" s="8"/>
      <c r="I27" s="8"/>
      <c r="J27" s="9">
        <v>0</v>
      </c>
      <c r="K27" s="7" t="s">
        <v>27</v>
      </c>
      <c r="L27" s="7"/>
      <c r="M27" s="7" t="s">
        <v>16</v>
      </c>
      <c r="N27" s="7" t="s">
        <v>13</v>
      </c>
    </row>
    <row r="28" spans="1:14" x14ac:dyDescent="0.3">
      <c r="A28" s="6">
        <v>16</v>
      </c>
      <c r="B28" s="6">
        <v>5512</v>
      </c>
      <c r="C28" s="6">
        <v>5162</v>
      </c>
      <c r="D28" s="6"/>
      <c r="E28" s="6"/>
      <c r="F28" s="8">
        <v>6.0780000000000003</v>
      </c>
      <c r="G28" s="8">
        <v>4.9059999999999997</v>
      </c>
      <c r="H28" s="8">
        <v>3.1219999999999999</v>
      </c>
      <c r="I28" s="8">
        <v>10</v>
      </c>
      <c r="J28" s="9">
        <v>10</v>
      </c>
      <c r="K28" s="7" t="s">
        <v>28</v>
      </c>
      <c r="L28" s="7"/>
      <c r="M28" s="7" t="s">
        <v>16</v>
      </c>
      <c r="N28" s="7"/>
    </row>
    <row r="29" spans="1:14" x14ac:dyDescent="0.3">
      <c r="A29" s="6">
        <v>16</v>
      </c>
      <c r="B29" s="6">
        <v>5512</v>
      </c>
      <c r="C29" s="6">
        <v>5163</v>
      </c>
      <c r="D29" s="6"/>
      <c r="E29" s="6"/>
      <c r="F29" s="8">
        <v>39.464010000000002</v>
      </c>
      <c r="G29" s="8">
        <v>76.456519999999998</v>
      </c>
      <c r="H29" s="8">
        <v>11.78692</v>
      </c>
      <c r="I29" s="8">
        <v>65</v>
      </c>
      <c r="J29" s="9">
        <v>65</v>
      </c>
      <c r="K29" s="7" t="s">
        <v>29</v>
      </c>
      <c r="L29" s="7"/>
      <c r="M29" s="7" t="s">
        <v>16</v>
      </c>
      <c r="N29" s="7"/>
    </row>
    <row r="30" spans="1:14" x14ac:dyDescent="0.3">
      <c r="A30" s="6">
        <v>16</v>
      </c>
      <c r="B30" s="6">
        <v>5512</v>
      </c>
      <c r="C30" s="6">
        <v>5167</v>
      </c>
      <c r="D30" s="6"/>
      <c r="E30" s="6"/>
      <c r="F30" s="8"/>
      <c r="G30" s="8">
        <v>1.5</v>
      </c>
      <c r="H30" s="8">
        <v>0</v>
      </c>
      <c r="I30" s="8"/>
      <c r="J30" s="9">
        <v>0</v>
      </c>
      <c r="K30" s="7" t="s">
        <v>30</v>
      </c>
      <c r="L30" s="7"/>
      <c r="M30" s="7" t="s">
        <v>16</v>
      </c>
      <c r="N30" s="7"/>
    </row>
    <row r="31" spans="1:14" x14ac:dyDescent="0.3">
      <c r="A31" s="6">
        <v>16</v>
      </c>
      <c r="B31" s="6">
        <v>5512</v>
      </c>
      <c r="C31" s="6">
        <v>5169</v>
      </c>
      <c r="D31" s="6"/>
      <c r="E31" s="6"/>
      <c r="F31" s="8">
        <v>51.910690000000002</v>
      </c>
      <c r="G31" s="8">
        <v>22.710149999999999</v>
      </c>
      <c r="H31" s="8">
        <v>17.000540000000001</v>
      </c>
      <c r="I31" s="8">
        <v>40</v>
      </c>
      <c r="J31" s="9">
        <v>40</v>
      </c>
      <c r="K31" s="7" t="s">
        <v>31</v>
      </c>
      <c r="L31" s="7"/>
      <c r="M31" s="7" t="s">
        <v>16</v>
      </c>
      <c r="N31" s="7"/>
    </row>
    <row r="32" spans="1:14" x14ac:dyDescent="0.3">
      <c r="A32" s="6">
        <v>16</v>
      </c>
      <c r="B32" s="6">
        <v>5512</v>
      </c>
      <c r="C32" s="6">
        <v>5171</v>
      </c>
      <c r="D32" s="6"/>
      <c r="E32" s="6"/>
      <c r="F32" s="8">
        <v>174.54674</v>
      </c>
      <c r="G32" s="8">
        <v>128.06665000000001</v>
      </c>
      <c r="H32" s="8">
        <v>3.0249999999999999</v>
      </c>
      <c r="I32" s="8">
        <v>70</v>
      </c>
      <c r="J32" s="9">
        <v>50</v>
      </c>
      <c r="K32" s="7" t="s">
        <v>32</v>
      </c>
      <c r="L32" s="7"/>
      <c r="M32" s="7" t="s">
        <v>16</v>
      </c>
      <c r="N32" s="7"/>
    </row>
    <row r="33" spans="1:14" x14ac:dyDescent="0.3">
      <c r="A33" s="6">
        <v>16</v>
      </c>
      <c r="B33" s="6">
        <v>5512</v>
      </c>
      <c r="C33" s="6">
        <v>5171</v>
      </c>
      <c r="D33" s="6"/>
      <c r="E33" s="6">
        <v>14004</v>
      </c>
      <c r="F33" s="8"/>
      <c r="G33" s="8">
        <v>11</v>
      </c>
      <c r="H33" s="8"/>
      <c r="I33" s="8"/>
      <c r="J33" s="9">
        <v>0</v>
      </c>
      <c r="K33" s="7" t="s">
        <v>32</v>
      </c>
      <c r="L33" s="7"/>
      <c r="M33" s="7" t="s">
        <v>16</v>
      </c>
      <c r="N33" s="7" t="s">
        <v>13</v>
      </c>
    </row>
    <row r="34" spans="1:14" x14ac:dyDescent="0.3">
      <c r="A34" s="6">
        <v>16</v>
      </c>
      <c r="B34" s="6">
        <v>5512</v>
      </c>
      <c r="C34" s="6">
        <v>5181</v>
      </c>
      <c r="D34" s="6"/>
      <c r="E34" s="6"/>
      <c r="F34" s="8">
        <v>0</v>
      </c>
      <c r="G34" s="8">
        <v>0</v>
      </c>
      <c r="H34" s="8">
        <v>427.60253999999998</v>
      </c>
      <c r="I34" s="8"/>
      <c r="J34" s="9"/>
      <c r="K34" s="7" t="s">
        <v>33</v>
      </c>
      <c r="L34" s="7"/>
      <c r="M34" s="7" t="s">
        <v>16</v>
      </c>
      <c r="N34" s="7"/>
    </row>
    <row r="35" spans="1:14" x14ac:dyDescent="0.3">
      <c r="A35" s="6"/>
      <c r="B35" s="6"/>
      <c r="C35" s="6"/>
      <c r="D35" s="6"/>
      <c r="E35" s="6"/>
      <c r="F35" s="8"/>
      <c r="G35" s="8"/>
      <c r="H35" s="8"/>
      <c r="I35" s="8"/>
      <c r="J35" s="9"/>
      <c r="K35" s="7"/>
      <c r="L35" s="7"/>
      <c r="M35" s="7"/>
      <c r="N35" s="7"/>
    </row>
    <row r="36" spans="1:14" x14ac:dyDescent="0.3">
      <c r="A36" s="10"/>
      <c r="B36" s="20" t="s">
        <v>39</v>
      </c>
      <c r="C36" s="10"/>
      <c r="D36" s="10"/>
      <c r="E36" s="10"/>
      <c r="F36" s="12">
        <v>1214.9829400000001</v>
      </c>
      <c r="G36" s="12">
        <v>932.42092000000002</v>
      </c>
      <c r="H36" s="12">
        <v>720.99900000000002</v>
      </c>
      <c r="I36" s="12">
        <v>1056</v>
      </c>
      <c r="J36" s="13">
        <f>SUM(J13:J35)</f>
        <v>959</v>
      </c>
      <c r="K36" s="11"/>
      <c r="L36" s="11"/>
      <c r="M36" s="11"/>
      <c r="N36" s="11"/>
    </row>
    <row r="37" spans="1:14" s="25" customFormat="1" x14ac:dyDescent="0.3">
      <c r="A37" s="26"/>
      <c r="B37" s="27"/>
      <c r="C37" s="26"/>
      <c r="D37" s="26"/>
      <c r="E37" s="26"/>
      <c r="F37" s="28"/>
      <c r="G37" s="28"/>
      <c r="H37" s="28"/>
      <c r="I37" s="28"/>
      <c r="J37" s="29"/>
      <c r="K37" s="30"/>
      <c r="L37" s="30"/>
      <c r="M37" s="30"/>
      <c r="N37" s="30"/>
    </row>
    <row r="38" spans="1:14" x14ac:dyDescent="0.3">
      <c r="A38" s="10"/>
      <c r="B38" s="21" t="s">
        <v>35</v>
      </c>
      <c r="C38" s="10"/>
      <c r="D38" s="10"/>
      <c r="E38" s="10"/>
      <c r="F38" s="12">
        <v>1214.9829400000001</v>
      </c>
      <c r="G38" s="12">
        <v>932.42092000000002</v>
      </c>
      <c r="H38" s="12">
        <v>720.99900000000002</v>
      </c>
      <c r="I38" s="12">
        <v>1056</v>
      </c>
      <c r="J38" s="13">
        <f>J36</f>
        <v>959</v>
      </c>
      <c r="K38" s="11"/>
      <c r="L38" s="11"/>
      <c r="M38" s="11"/>
      <c r="N38" s="11"/>
    </row>
    <row r="39" spans="1:14" s="15" customFormat="1" x14ac:dyDescent="0.3">
      <c r="A39" s="16"/>
      <c r="B39" s="1"/>
      <c r="C39" s="16"/>
      <c r="D39" s="16"/>
      <c r="E39" s="16"/>
      <c r="F39" s="17"/>
      <c r="G39" s="17"/>
      <c r="H39" s="17"/>
      <c r="I39" s="17"/>
      <c r="J39" s="18"/>
      <c r="K39" s="19"/>
      <c r="L39" s="19"/>
      <c r="M39" s="19"/>
      <c r="N39" s="19"/>
    </row>
    <row r="40" spans="1:14" x14ac:dyDescent="0.3">
      <c r="A40" s="10"/>
      <c r="B40" s="20" t="s">
        <v>40</v>
      </c>
      <c r="C40" s="10"/>
      <c r="D40" s="10"/>
      <c r="E40" s="10"/>
      <c r="F40" s="12">
        <f>F12-F38</f>
        <v>-1019.0685100000001</v>
      </c>
      <c r="G40" s="12">
        <f t="shared" ref="G40:J40" si="0">G12-G38</f>
        <v>-908.86491999999998</v>
      </c>
      <c r="H40" s="12">
        <f t="shared" si="0"/>
        <v>-691.10500000000002</v>
      </c>
      <c r="I40" s="12">
        <f t="shared" si="0"/>
        <v>-1056</v>
      </c>
      <c r="J40" s="12">
        <f t="shared" si="0"/>
        <v>-959</v>
      </c>
      <c r="K40" s="11"/>
      <c r="L40" s="11"/>
      <c r="M40" s="11"/>
      <c r="N40" s="11"/>
    </row>
    <row r="41" spans="1:14" x14ac:dyDescent="0.3">
      <c r="A41" s="10"/>
      <c r="B41" s="20" t="s">
        <v>41</v>
      </c>
      <c r="C41" s="10"/>
      <c r="D41" s="10"/>
      <c r="E41" s="10"/>
      <c r="F41" s="12">
        <f>F10-F36</f>
        <v>-1019.0685100000001</v>
      </c>
      <c r="G41" s="12">
        <f t="shared" ref="G41:J41" si="1">G10-G36</f>
        <v>-908.86491999999998</v>
      </c>
      <c r="H41" s="12">
        <f t="shared" si="1"/>
        <v>-691.10500000000002</v>
      </c>
      <c r="I41" s="12">
        <f t="shared" si="1"/>
        <v>-1056</v>
      </c>
      <c r="J41" s="12">
        <f t="shared" si="1"/>
        <v>-959</v>
      </c>
      <c r="K41" s="11"/>
      <c r="L41" s="11"/>
      <c r="M41" s="11"/>
      <c r="N41" s="11"/>
    </row>
    <row r="44" spans="1:14" x14ac:dyDescent="0.3">
      <c r="A44" s="1" t="s">
        <v>42</v>
      </c>
      <c r="G44" s="3" t="s">
        <v>43</v>
      </c>
    </row>
  </sheetData>
  <pageMargins left="0.19685039370078741" right="0.19685039370078741" top="0.19685039370078741" bottom="0.39370078740157483" header="0.19685039370078741" footer="0.19685039370078741"/>
  <pageSetup paperSize="9" scale="78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0016</vt:lpstr>
      <vt:lpstr>'ORJ 0016'!Názvy_tisku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2015-10-30T08:52:43Z</dcterms:created>
  <dcterms:modified xsi:type="dcterms:W3CDTF">2015-10-30T09:24:16Z</dcterms:modified>
</cp:coreProperties>
</file>