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0" yWindow="0" windowWidth="15576" windowHeight="9732"/>
  </bookViews>
  <sheets>
    <sheet name="2016" sheetId="4" r:id="rId1"/>
  </sheets>
  <calcPr calcId="145621"/>
</workbook>
</file>

<file path=xl/calcChain.xml><?xml version="1.0" encoding="utf-8"?>
<calcChain xmlns="http://schemas.openxmlformats.org/spreadsheetml/2006/main">
  <c r="I125" i="4" l="1"/>
  <c r="H125" i="4"/>
  <c r="G125" i="4"/>
  <c r="F125" i="4"/>
  <c r="I124" i="4"/>
  <c r="H124" i="4"/>
  <c r="G124" i="4"/>
  <c r="F124" i="4"/>
  <c r="J120" i="4"/>
  <c r="J112" i="4"/>
  <c r="J56" i="4"/>
  <c r="J47" i="4"/>
  <c r="J58" i="4" s="1"/>
  <c r="J122" i="4" l="1"/>
  <c r="J124" i="4" s="1"/>
  <c r="J125" i="4"/>
</calcChain>
</file>

<file path=xl/sharedStrings.xml><?xml version="1.0" encoding="utf-8"?>
<sst xmlns="http://schemas.openxmlformats.org/spreadsheetml/2006/main" count="268" uniqueCount="104">
  <si>
    <t>ORJ</t>
  </si>
  <si>
    <t>Par</t>
  </si>
  <si>
    <t>Pol</t>
  </si>
  <si>
    <t>Organizace</t>
  </si>
  <si>
    <t>ÚZ</t>
  </si>
  <si>
    <t>Název položky</t>
  </si>
  <si>
    <t>Název org.</t>
  </si>
  <si>
    <t>Název účelového znaku</t>
  </si>
  <si>
    <t>Název paragrafu</t>
  </si>
  <si>
    <t>Úč 2013 (1-12)</t>
  </si>
  <si>
    <t>Činnost místní správy</t>
  </si>
  <si>
    <t>Obecné příjmy a výdaje z finančních operací</t>
  </si>
  <si>
    <t>Ostatní činnosti j.n.</t>
  </si>
  <si>
    <t>Ostatní činnosti k ochraně přírody a krajiny</t>
  </si>
  <si>
    <t>Drobný hmotný dlouhodobý majetek</t>
  </si>
  <si>
    <t>Nákup materiálu jinde nezařazený</t>
  </si>
  <si>
    <t>Konzultační, poradenské a právní služby</t>
  </si>
  <si>
    <t>Nákup ostatních služeb</t>
  </si>
  <si>
    <t>Služby peněžních ústavů</t>
  </si>
  <si>
    <t>Platby daní a poplatků státnímu rozpočtu</t>
  </si>
  <si>
    <t>Ostatní finanční operace</t>
  </si>
  <si>
    <t>Ostatní neinvestiční transfery obyvatelstvu</t>
  </si>
  <si>
    <t>Ostatní neinvestiční výdaje jinde nezařazené</t>
  </si>
  <si>
    <t>Celospolečenské funkce lesů</t>
  </si>
  <si>
    <t>Ostatní záležitosti těžebního průmyslu a energetiky</t>
  </si>
  <si>
    <t>Silnice</t>
  </si>
  <si>
    <t>Ostatní záležitosti pozemních komunikací</t>
  </si>
  <si>
    <t>Chomutovská bytová, a s</t>
  </si>
  <si>
    <t>Bytové hospodářství</t>
  </si>
  <si>
    <t>Nebytové hospodářství</t>
  </si>
  <si>
    <t>ORIaMM - OMp - reklama</t>
  </si>
  <si>
    <t>Komunální služby a územní rozvoj jinde nezařazené</t>
  </si>
  <si>
    <t>ORIaMM - OMp - zahrádky</t>
  </si>
  <si>
    <t>ORIaMM - OMp - zahrádkářské kolonie</t>
  </si>
  <si>
    <t>Využívání a zneškodňování komunálních odpadů</t>
  </si>
  <si>
    <t>ORIaMM - OMp - zneškodňování odpadů (EKO-KOM)</t>
  </si>
  <si>
    <t>ORIaMM - OMp - zneškodňování odpadů (el odpad)</t>
  </si>
  <si>
    <t>MŠ Šafaříkova</t>
  </si>
  <si>
    <t>ORIaMM - OMp - prodej nemovitostí - byty</t>
  </si>
  <si>
    <t>Příjmy 2 - ORIaMM - oddělení majetkoprávní</t>
  </si>
  <si>
    <t>Ozdravování hosp. zvířat, polních a spec. plodin a zvl. veterin. péče</t>
  </si>
  <si>
    <t>Pěstební činnost</t>
  </si>
  <si>
    <t>Studená voda</t>
  </si>
  <si>
    <t>Plyn</t>
  </si>
  <si>
    <t>Elektrická energie</t>
  </si>
  <si>
    <t>Služby telekomunikací a radiokomunikací</t>
  </si>
  <si>
    <t>Opravy a udržování</t>
  </si>
  <si>
    <t>Teplo</t>
  </si>
  <si>
    <t>Nájemné</t>
  </si>
  <si>
    <t>Veřejné osvětlení</t>
  </si>
  <si>
    <t>Sběr a svoz komunálních odpadů</t>
  </si>
  <si>
    <t>ORIaMM - OMp - odvoz odpadu - zahr kolonie</t>
  </si>
  <si>
    <t>Prevence vzniku odpadů</t>
  </si>
  <si>
    <t>ORIaMM - OMp - DHM - kontejnery na odpad</t>
  </si>
  <si>
    <t>Ostatní nakládání s odpady</t>
  </si>
  <si>
    <t>Ochrana druhů a stanovišť</t>
  </si>
  <si>
    <t>Chráněné části přírody</t>
  </si>
  <si>
    <t>Péče o vzhled obcí a veřejnou zeleň</t>
  </si>
  <si>
    <t>Dary obyvatelstvu</t>
  </si>
  <si>
    <t>Nákup kolků</t>
  </si>
  <si>
    <t>Pozemky</t>
  </si>
  <si>
    <t>Budovy, haly a stavby</t>
  </si>
  <si>
    <t>Výdaje 2 - ORIaMM - oddělení majetkoprávní</t>
  </si>
  <si>
    <t>VÝSLEDEK HOSPODAŘENÍ (P - V)</t>
  </si>
  <si>
    <t>PROVOZNÍ PŘEBYTEK (BP - BV)</t>
  </si>
  <si>
    <t>Běžné příjmy</t>
  </si>
  <si>
    <t>Běžné výdaje</t>
  </si>
  <si>
    <t>Kapitálové výdaje</t>
  </si>
  <si>
    <t>Kapitálové příjmy</t>
  </si>
  <si>
    <t>Poznámka</t>
  </si>
  <si>
    <t>Úč 2014 (1-12)</t>
  </si>
  <si>
    <t>Úč 2015 (1-6)</t>
  </si>
  <si>
    <t>RU 2015 (1-6)</t>
  </si>
  <si>
    <t>NR 2016</t>
  </si>
  <si>
    <t>Poplatky za uložení odpadů</t>
  </si>
  <si>
    <t>Neinvestiční přijaté transfery od krajů</t>
  </si>
  <si>
    <t>Příjmy z prodeje krátkodobého a drobného dlouhodobého majetku</t>
  </si>
  <si>
    <t>Příjmy z pronájmu pozemků</t>
  </si>
  <si>
    <t>Příjmy z úhrad dobývacího prostoru a z vydobytých nerostů</t>
  </si>
  <si>
    <t>Příjmy z poskytování služeb a výrobků</t>
  </si>
  <si>
    <t>Příjmy z pronájmu ostatních nemovitostí a jejich částí</t>
  </si>
  <si>
    <t>Přijaté nekapitálové příspěvky a náhrady</t>
  </si>
  <si>
    <t>DOPLNIT PO ÚPRAVĚ PROGRAMU</t>
  </si>
  <si>
    <t>Přijaté pojistné náhrady</t>
  </si>
  <si>
    <t>Příjmy z pronájmu movitých věcí</t>
  </si>
  <si>
    <t>Sankční platby přijaté od jiných subjektů</t>
  </si>
  <si>
    <t>MŠ</t>
  </si>
  <si>
    <t>Ostatní nedaňové příjmy jinde nezařazené</t>
  </si>
  <si>
    <t>Příjmy z prodeje ostatních nemovitostí a jejich částí</t>
  </si>
  <si>
    <t>Příjmy z prodeje pozemků</t>
  </si>
  <si>
    <t>Příjmy z prodeje ostatního hmotného dlouhodobého majetku</t>
  </si>
  <si>
    <t>Vysoké školy</t>
  </si>
  <si>
    <t>Poskytnuté náhrady (část)</t>
  </si>
  <si>
    <t>Neinvestiční transfery obyvatelstvu nemající charakter daru</t>
  </si>
  <si>
    <t>Umělecká díla a předměty</t>
  </si>
  <si>
    <t>nové</t>
  </si>
  <si>
    <t>Úpravy drobných vodních toků + pasport</t>
  </si>
  <si>
    <t>převedeno na § 3613/5162</t>
  </si>
  <si>
    <t>převedeno na § 3613/5154</t>
  </si>
  <si>
    <t>převedeno na § 3613/5153</t>
  </si>
  <si>
    <t>převedeno na § 3613/5151</t>
  </si>
  <si>
    <t>převedeno na § 6171/5169/508</t>
  </si>
  <si>
    <t>převedeno na § 3613/5171</t>
  </si>
  <si>
    <t>Odbor rozvoje, investic a majetku města - oddělení majetkoprávní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</si>
</sst>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5" x14ac:knownFonts="1">
    <font>
      <sz val="12"/>
      <name val="Times New Roman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164" fontId="1" fillId="2" borderId="0" xfId="0" applyNumberFormat="1" applyFont="1" applyFill="1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left" vertical="center" wrapText="1"/>
    </xf>
    <xf numFmtId="4" fontId="2" fillId="0" borderId="0" xfId="0" applyNumberFormat="1" applyFont="1" applyFill="1" applyAlignment="1" applyProtection="1">
      <alignment horizontal="left" vertical="center" wrapText="1"/>
    </xf>
    <xf numFmtId="49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4" fontId="0" fillId="0" borderId="1" xfId="0" applyNumberFormat="1" applyBorder="1" applyAlignment="1" applyProtection="1">
      <alignment vertical="center" wrapText="1"/>
    </xf>
    <xf numFmtId="4" fontId="1" fillId="2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3" fillId="0" borderId="0" xfId="0" applyNumberFormat="1" applyFont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D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"/>
  <sheetViews>
    <sheetView tabSelected="1" workbookViewId="0">
      <selection sqref="A1:H1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8984375" style="1" customWidth="1"/>
    <col min="5" max="5" width="8.3984375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4.3984375" style="3" customWidth="1"/>
    <col min="11" max="11" width="46.796875" style="3" customWidth="1"/>
    <col min="12" max="12" width="31.8984375" style="2" customWidth="1"/>
    <col min="13" max="13" width="50.19921875" style="2" customWidth="1"/>
    <col min="14" max="14" width="58.5" style="2" customWidth="1"/>
    <col min="15" max="15" width="83" style="2" customWidth="1"/>
  </cols>
  <sheetData>
    <row r="1" spans="1:15" ht="21" x14ac:dyDescent="0.3">
      <c r="A1" s="25" t="s">
        <v>103</v>
      </c>
      <c r="B1" s="26"/>
      <c r="C1" s="26"/>
      <c r="D1" s="26"/>
      <c r="E1" s="26"/>
      <c r="F1" s="27"/>
      <c r="G1" s="27"/>
      <c r="H1" s="27"/>
    </row>
    <row r="3" spans="1:15" ht="15.75" customHeight="1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11" t="s">
        <v>9</v>
      </c>
      <c r="G3" s="11" t="s">
        <v>70</v>
      </c>
      <c r="H3" s="11" t="s">
        <v>71</v>
      </c>
      <c r="I3" s="11" t="s">
        <v>72</v>
      </c>
      <c r="J3" s="11" t="s">
        <v>73</v>
      </c>
      <c r="K3" s="11" t="s">
        <v>69</v>
      </c>
      <c r="L3" s="12" t="s">
        <v>5</v>
      </c>
      <c r="M3" s="12" t="s">
        <v>6</v>
      </c>
      <c r="N3" s="12" t="s">
        <v>8</v>
      </c>
      <c r="O3" s="12" t="s">
        <v>7</v>
      </c>
    </row>
    <row r="4" spans="1:15" s="16" customFormat="1" ht="15.75" customHeight="1" x14ac:dyDescent="0.3">
      <c r="A4" s="13"/>
      <c r="B4" s="13"/>
      <c r="C4" s="13"/>
      <c r="D4" s="13"/>
      <c r="E4" s="13"/>
      <c r="F4" s="14"/>
      <c r="G4" s="14"/>
      <c r="H4" s="14"/>
      <c r="I4" s="14"/>
      <c r="J4" s="14"/>
      <c r="K4" s="14"/>
      <c r="L4" s="15"/>
      <c r="M4" s="15"/>
      <c r="N4" s="15"/>
      <c r="O4" s="15"/>
    </row>
    <row r="5" spans="1:15" x14ac:dyDescent="0.3">
      <c r="A5" s="5">
        <v>2</v>
      </c>
      <c r="B5" s="5"/>
      <c r="C5" s="5">
        <v>1333</v>
      </c>
      <c r="D5" s="5"/>
      <c r="E5" s="5"/>
      <c r="F5" s="7">
        <v>600.61599999999999</v>
      </c>
      <c r="G5" s="7">
        <v>839.00099999999998</v>
      </c>
      <c r="H5" s="7">
        <v>271.86450000000002</v>
      </c>
      <c r="I5" s="7">
        <v>750</v>
      </c>
      <c r="J5" s="17">
        <v>600</v>
      </c>
      <c r="K5" s="17"/>
      <c r="L5" s="6" t="s">
        <v>74</v>
      </c>
      <c r="M5" s="6"/>
      <c r="N5" s="6"/>
      <c r="O5" s="6"/>
    </row>
    <row r="6" spans="1:15" x14ac:dyDescent="0.3">
      <c r="A6" s="5">
        <v>2</v>
      </c>
      <c r="B6" s="5"/>
      <c r="C6" s="5">
        <v>4122</v>
      </c>
      <c r="D6" s="5"/>
      <c r="E6" s="5">
        <v>28</v>
      </c>
      <c r="F6" s="7">
        <v>1362</v>
      </c>
      <c r="G6" s="7"/>
      <c r="H6" s="7"/>
      <c r="I6" s="7"/>
      <c r="J6" s="17"/>
      <c r="K6" s="17"/>
      <c r="L6" s="6" t="s">
        <v>75</v>
      </c>
      <c r="M6" s="6"/>
      <c r="N6" s="6"/>
      <c r="O6" s="6"/>
    </row>
    <row r="7" spans="1:15" x14ac:dyDescent="0.3">
      <c r="A7" s="5">
        <v>2</v>
      </c>
      <c r="B7" s="5">
        <v>1031</v>
      </c>
      <c r="C7" s="5">
        <v>2310</v>
      </c>
      <c r="D7" s="5"/>
      <c r="E7" s="5"/>
      <c r="F7" s="7"/>
      <c r="G7" s="7"/>
      <c r="H7" s="7">
        <v>40.417999999999999</v>
      </c>
      <c r="I7" s="7"/>
      <c r="J7" s="17"/>
      <c r="K7" s="17"/>
      <c r="L7" s="6" t="s">
        <v>76</v>
      </c>
      <c r="M7" s="6"/>
      <c r="N7" s="6" t="s">
        <v>41</v>
      </c>
      <c r="O7" s="6"/>
    </row>
    <row r="8" spans="1:15" x14ac:dyDescent="0.3">
      <c r="A8" s="5">
        <v>2</v>
      </c>
      <c r="B8" s="5">
        <v>1037</v>
      </c>
      <c r="C8" s="5">
        <v>2131</v>
      </c>
      <c r="D8" s="5"/>
      <c r="E8" s="5"/>
      <c r="F8" s="7">
        <v>329.0958</v>
      </c>
      <c r="G8" s="7">
        <v>338.55</v>
      </c>
      <c r="H8" s="7">
        <v>160.148</v>
      </c>
      <c r="I8" s="7">
        <v>320</v>
      </c>
      <c r="J8" s="17">
        <v>320</v>
      </c>
      <c r="K8" s="17"/>
      <c r="L8" s="6" t="s">
        <v>77</v>
      </c>
      <c r="M8" s="6"/>
      <c r="N8" s="6" t="s">
        <v>23</v>
      </c>
      <c r="O8" s="6"/>
    </row>
    <row r="9" spans="1:15" x14ac:dyDescent="0.3">
      <c r="A9" s="5">
        <v>2</v>
      </c>
      <c r="B9" s="5">
        <v>2119</v>
      </c>
      <c r="C9" s="5">
        <v>2343</v>
      </c>
      <c r="D9" s="5"/>
      <c r="E9" s="5"/>
      <c r="F9" s="7">
        <v>203.55787000000001</v>
      </c>
      <c r="G9" s="7">
        <v>187.65647999999999</v>
      </c>
      <c r="H9" s="7">
        <v>95.1417</v>
      </c>
      <c r="I9" s="7">
        <v>185</v>
      </c>
      <c r="J9" s="17">
        <v>136</v>
      </c>
      <c r="K9" s="17"/>
      <c r="L9" s="6" t="s">
        <v>78</v>
      </c>
      <c r="M9" s="6"/>
      <c r="N9" s="6" t="s">
        <v>24</v>
      </c>
      <c r="O9" s="6"/>
    </row>
    <row r="10" spans="1:15" x14ac:dyDescent="0.3">
      <c r="A10" s="5">
        <v>2</v>
      </c>
      <c r="B10" s="5">
        <v>2212</v>
      </c>
      <c r="C10" s="5">
        <v>2131</v>
      </c>
      <c r="D10" s="5"/>
      <c r="E10" s="5"/>
      <c r="F10" s="7">
        <v>3671.5703800000001</v>
      </c>
      <c r="G10" s="7">
        <v>3580.65173</v>
      </c>
      <c r="H10" s="7">
        <v>3508.1874299999999</v>
      </c>
      <c r="I10" s="7">
        <v>4170</v>
      </c>
      <c r="J10" s="17">
        <v>3800</v>
      </c>
      <c r="K10" s="17"/>
      <c r="L10" s="6" t="s">
        <v>77</v>
      </c>
      <c r="M10" s="6"/>
      <c r="N10" s="6" t="s">
        <v>25</v>
      </c>
      <c r="O10" s="6"/>
    </row>
    <row r="11" spans="1:15" x14ac:dyDescent="0.3">
      <c r="A11" s="5">
        <v>2</v>
      </c>
      <c r="B11" s="5">
        <v>2219</v>
      </c>
      <c r="C11" s="5">
        <v>2111</v>
      </c>
      <c r="D11" s="5"/>
      <c r="E11" s="5"/>
      <c r="F11" s="7">
        <v>151.07929999999999</v>
      </c>
      <c r="G11" s="7">
        <v>135.30704</v>
      </c>
      <c r="H11" s="7"/>
      <c r="I11" s="7">
        <v>120</v>
      </c>
      <c r="J11" s="17">
        <v>120</v>
      </c>
      <c r="K11" s="17"/>
      <c r="L11" s="6" t="s">
        <v>79</v>
      </c>
      <c r="M11" s="6"/>
      <c r="N11" s="6" t="s">
        <v>26</v>
      </c>
      <c r="O11" s="6"/>
    </row>
    <row r="12" spans="1:15" x14ac:dyDescent="0.3">
      <c r="A12" s="5">
        <v>2</v>
      </c>
      <c r="B12" s="5">
        <v>2219</v>
      </c>
      <c r="C12" s="5">
        <v>2131</v>
      </c>
      <c r="D12" s="5"/>
      <c r="E12" s="5"/>
      <c r="F12" s="7">
        <v>1857.5669499999999</v>
      </c>
      <c r="G12" s="7">
        <v>1893.3318999999999</v>
      </c>
      <c r="H12" s="7">
        <v>1385.5505700000001</v>
      </c>
      <c r="I12" s="7">
        <v>1910</v>
      </c>
      <c r="J12" s="17">
        <v>1930</v>
      </c>
      <c r="K12" s="17"/>
      <c r="L12" s="6" t="s">
        <v>77</v>
      </c>
      <c r="M12" s="6"/>
      <c r="N12" s="6" t="s">
        <v>26</v>
      </c>
      <c r="O12" s="6"/>
    </row>
    <row r="13" spans="1:15" x14ac:dyDescent="0.3">
      <c r="A13" s="5">
        <v>2</v>
      </c>
      <c r="B13" s="5">
        <v>3612</v>
      </c>
      <c r="C13" s="5">
        <v>2111</v>
      </c>
      <c r="D13" s="5">
        <v>27341313</v>
      </c>
      <c r="E13" s="5"/>
      <c r="F13" s="7">
        <v>5343.7619999999997</v>
      </c>
      <c r="G13" s="7">
        <v>4915.8459999999995</v>
      </c>
      <c r="H13" s="7">
        <v>2788.8020000000001</v>
      </c>
      <c r="I13" s="7">
        <v>5400</v>
      </c>
      <c r="J13" s="17">
        <v>5400</v>
      </c>
      <c r="K13" s="17"/>
      <c r="L13" s="6" t="s">
        <v>79</v>
      </c>
      <c r="M13" s="6" t="s">
        <v>27</v>
      </c>
      <c r="N13" s="6" t="s">
        <v>28</v>
      </c>
      <c r="O13" s="6"/>
    </row>
    <row r="14" spans="1:15" x14ac:dyDescent="0.3">
      <c r="A14" s="5">
        <v>2</v>
      </c>
      <c r="B14" s="5">
        <v>3612</v>
      </c>
      <c r="C14" s="5">
        <v>2132</v>
      </c>
      <c r="D14" s="5">
        <v>27341313</v>
      </c>
      <c r="E14" s="5"/>
      <c r="F14" s="7">
        <v>5904.3239999999996</v>
      </c>
      <c r="G14" s="7">
        <v>6184.97</v>
      </c>
      <c r="H14" s="7">
        <v>3035.6439999999998</v>
      </c>
      <c r="I14" s="7">
        <v>5405</v>
      </c>
      <c r="J14" s="17">
        <v>5892</v>
      </c>
      <c r="K14" s="17"/>
      <c r="L14" s="6" t="s">
        <v>80</v>
      </c>
      <c r="M14" s="6" t="s">
        <v>27</v>
      </c>
      <c r="N14" s="6" t="s">
        <v>28</v>
      </c>
      <c r="O14" s="6"/>
    </row>
    <row r="15" spans="1:15" x14ac:dyDescent="0.3">
      <c r="A15" s="5">
        <v>2</v>
      </c>
      <c r="B15" s="5">
        <v>3612</v>
      </c>
      <c r="C15" s="5">
        <v>2324</v>
      </c>
      <c r="D15" s="5">
        <v>27341313</v>
      </c>
      <c r="E15" s="5"/>
      <c r="F15" s="7">
        <v>-604.18448000000001</v>
      </c>
      <c r="G15" s="7">
        <v>-5.2</v>
      </c>
      <c r="H15" s="7">
        <v>68.62</v>
      </c>
      <c r="I15" s="7"/>
      <c r="J15" s="17"/>
      <c r="K15" s="17"/>
      <c r="L15" s="6" t="s">
        <v>81</v>
      </c>
      <c r="M15" s="6" t="s">
        <v>27</v>
      </c>
      <c r="N15" s="6" t="s">
        <v>28</v>
      </c>
      <c r="O15" s="6"/>
    </row>
    <row r="16" spans="1:15" x14ac:dyDescent="0.3">
      <c r="A16" s="5">
        <v>2</v>
      </c>
      <c r="B16" s="5">
        <v>3613</v>
      </c>
      <c r="C16" s="5">
        <v>2111</v>
      </c>
      <c r="D16" s="5"/>
      <c r="E16" s="5"/>
      <c r="F16" s="7">
        <v>1928.8019400000001</v>
      </c>
      <c r="G16" s="7">
        <v>2433.5932699999998</v>
      </c>
      <c r="H16" s="7">
        <v>1513.7130500000001</v>
      </c>
      <c r="I16" s="7">
        <v>3100</v>
      </c>
      <c r="J16" s="17">
        <v>3160</v>
      </c>
      <c r="K16" s="17"/>
      <c r="L16" s="6" t="s">
        <v>79</v>
      </c>
      <c r="M16" s="6"/>
      <c r="N16" s="6" t="s">
        <v>29</v>
      </c>
      <c r="O16" s="6"/>
    </row>
    <row r="17" spans="1:15" x14ac:dyDescent="0.3">
      <c r="A17" s="5">
        <v>2</v>
      </c>
      <c r="B17" s="5">
        <v>3613</v>
      </c>
      <c r="C17" s="5">
        <v>2111</v>
      </c>
      <c r="D17" s="5">
        <v>15</v>
      </c>
      <c r="E17" s="5"/>
      <c r="F17" s="7">
        <v>485.93921999999998</v>
      </c>
      <c r="G17" s="7"/>
      <c r="H17" s="7"/>
      <c r="I17" s="7"/>
      <c r="J17" s="17"/>
      <c r="K17" s="17"/>
      <c r="L17" s="6" t="s">
        <v>79</v>
      </c>
      <c r="M17" s="6" t="s">
        <v>82</v>
      </c>
      <c r="N17" s="6" t="s">
        <v>29</v>
      </c>
      <c r="O17" s="6"/>
    </row>
    <row r="18" spans="1:15" x14ac:dyDescent="0.3">
      <c r="A18" s="5">
        <v>2</v>
      </c>
      <c r="B18" s="5">
        <v>3613</v>
      </c>
      <c r="C18" s="5">
        <v>2111</v>
      </c>
      <c r="D18" s="5">
        <v>215</v>
      </c>
      <c r="E18" s="5"/>
      <c r="F18" s="7"/>
      <c r="G18" s="7">
        <v>533.11644999999999</v>
      </c>
      <c r="H18" s="7">
        <v>430.31342000000001</v>
      </c>
      <c r="I18" s="7">
        <v>527</v>
      </c>
      <c r="J18" s="17">
        <v>530</v>
      </c>
      <c r="K18" s="17"/>
      <c r="L18" s="6" t="s">
        <v>79</v>
      </c>
      <c r="M18" s="6" t="s">
        <v>30</v>
      </c>
      <c r="N18" s="6" t="s">
        <v>29</v>
      </c>
      <c r="O18" s="6"/>
    </row>
    <row r="19" spans="1:15" x14ac:dyDescent="0.3">
      <c r="A19" s="5">
        <v>2</v>
      </c>
      <c r="B19" s="5">
        <v>3613</v>
      </c>
      <c r="C19" s="5">
        <v>2111</v>
      </c>
      <c r="D19" s="5">
        <v>27341313</v>
      </c>
      <c r="E19" s="5"/>
      <c r="F19" s="7">
        <v>543.33600000000001</v>
      </c>
      <c r="G19" s="7">
        <v>578.28200000000004</v>
      </c>
      <c r="H19" s="7">
        <v>326.14740999999998</v>
      </c>
      <c r="I19" s="7">
        <v>1060</v>
      </c>
      <c r="J19" s="17">
        <v>1061</v>
      </c>
      <c r="K19" s="17"/>
      <c r="L19" s="6" t="s">
        <v>79</v>
      </c>
      <c r="M19" s="6" t="s">
        <v>27</v>
      </c>
      <c r="N19" s="6" t="s">
        <v>29</v>
      </c>
      <c r="O19" s="6"/>
    </row>
    <row r="20" spans="1:15" x14ac:dyDescent="0.3">
      <c r="A20" s="5">
        <v>2</v>
      </c>
      <c r="B20" s="5">
        <v>3613</v>
      </c>
      <c r="C20" s="5">
        <v>2132</v>
      </c>
      <c r="D20" s="5"/>
      <c r="E20" s="5"/>
      <c r="F20" s="7">
        <v>3161.0983500000002</v>
      </c>
      <c r="G20" s="7">
        <v>2951.9381600000002</v>
      </c>
      <c r="H20" s="7">
        <v>1135.89338</v>
      </c>
      <c r="I20" s="7">
        <v>4400</v>
      </c>
      <c r="J20" s="17">
        <v>3900</v>
      </c>
      <c r="K20" s="17"/>
      <c r="L20" s="6" t="s">
        <v>80</v>
      </c>
      <c r="M20" s="6"/>
      <c r="N20" s="6" t="s">
        <v>29</v>
      </c>
      <c r="O20" s="6"/>
    </row>
    <row r="21" spans="1:15" x14ac:dyDescent="0.3">
      <c r="A21" s="5">
        <v>2</v>
      </c>
      <c r="B21" s="5">
        <v>3613</v>
      </c>
      <c r="C21" s="5">
        <v>2132</v>
      </c>
      <c r="D21" s="5">
        <v>27341313</v>
      </c>
      <c r="E21" s="5"/>
      <c r="F21" s="7">
        <v>1558.8126199999999</v>
      </c>
      <c r="G21" s="7">
        <v>1520.1040800000001</v>
      </c>
      <c r="H21" s="7">
        <v>740.14954</v>
      </c>
      <c r="I21" s="7">
        <v>500</v>
      </c>
      <c r="J21" s="17">
        <v>964</v>
      </c>
      <c r="K21" s="17"/>
      <c r="L21" s="6" t="s">
        <v>80</v>
      </c>
      <c r="M21" s="6" t="s">
        <v>27</v>
      </c>
      <c r="N21" s="6" t="s">
        <v>29</v>
      </c>
      <c r="O21" s="6"/>
    </row>
    <row r="22" spans="1:15" x14ac:dyDescent="0.3">
      <c r="A22" s="5">
        <v>2</v>
      </c>
      <c r="B22" s="5">
        <v>3613</v>
      </c>
      <c r="C22" s="5">
        <v>2322</v>
      </c>
      <c r="D22" s="5"/>
      <c r="E22" s="5"/>
      <c r="F22" s="7">
        <v>993.66099999999994</v>
      </c>
      <c r="G22" s="7">
        <v>1702.6310000000001</v>
      </c>
      <c r="H22" s="7">
        <v>29.734000000000002</v>
      </c>
      <c r="I22" s="7"/>
      <c r="J22" s="17"/>
      <c r="K22" s="17"/>
      <c r="L22" s="6" t="s">
        <v>83</v>
      </c>
      <c r="M22" s="6"/>
      <c r="N22" s="6" t="s">
        <v>29</v>
      </c>
      <c r="O22" s="6"/>
    </row>
    <row r="23" spans="1:15" x14ac:dyDescent="0.3">
      <c r="A23" s="5">
        <v>2</v>
      </c>
      <c r="B23" s="5">
        <v>3613</v>
      </c>
      <c r="C23" s="5">
        <v>2324</v>
      </c>
      <c r="D23" s="5"/>
      <c r="E23" s="5"/>
      <c r="F23" s="7">
        <v>243.62009</v>
      </c>
      <c r="G23" s="7">
        <v>173.40609000000001</v>
      </c>
      <c r="H23" s="7">
        <v>-0.95370999999999995</v>
      </c>
      <c r="I23" s="7"/>
      <c r="J23" s="17"/>
      <c r="K23" s="17"/>
      <c r="L23" s="6" t="s">
        <v>81</v>
      </c>
      <c r="M23" s="6"/>
      <c r="N23" s="6" t="s">
        <v>29</v>
      </c>
      <c r="O23" s="6"/>
    </row>
    <row r="24" spans="1:15" x14ac:dyDescent="0.3">
      <c r="A24" s="5">
        <v>2</v>
      </c>
      <c r="B24" s="5">
        <v>3613</v>
      </c>
      <c r="C24" s="5">
        <v>2324</v>
      </c>
      <c r="D24" s="5">
        <v>27341313</v>
      </c>
      <c r="E24" s="5"/>
      <c r="F24" s="7">
        <v>84.694000000000003</v>
      </c>
      <c r="G24" s="7">
        <v>117.99977</v>
      </c>
      <c r="H24" s="7">
        <v>349.83112</v>
      </c>
      <c r="I24" s="7"/>
      <c r="J24" s="17"/>
      <c r="K24" s="17"/>
      <c r="L24" s="6" t="s">
        <v>81</v>
      </c>
      <c r="M24" s="6" t="s">
        <v>27</v>
      </c>
      <c r="N24" s="6" t="s">
        <v>29</v>
      </c>
      <c r="O24" s="6"/>
    </row>
    <row r="25" spans="1:15" x14ac:dyDescent="0.3">
      <c r="A25" s="5">
        <v>2</v>
      </c>
      <c r="B25" s="5">
        <v>3639</v>
      </c>
      <c r="C25" s="5">
        <v>2131</v>
      </c>
      <c r="D25" s="5">
        <v>11</v>
      </c>
      <c r="E25" s="5"/>
      <c r="F25" s="7">
        <v>258.67099999999999</v>
      </c>
      <c r="G25" s="7"/>
      <c r="H25" s="7"/>
      <c r="I25" s="7"/>
      <c r="J25" s="17"/>
      <c r="K25" s="17"/>
      <c r="L25" s="6" t="s">
        <v>77</v>
      </c>
      <c r="M25" s="6" t="s">
        <v>82</v>
      </c>
      <c r="N25" s="6" t="s">
        <v>31</v>
      </c>
      <c r="O25" s="6"/>
    </row>
    <row r="26" spans="1:15" x14ac:dyDescent="0.3">
      <c r="A26" s="5">
        <v>2</v>
      </c>
      <c r="B26" s="5">
        <v>3639</v>
      </c>
      <c r="C26" s="5">
        <v>2131</v>
      </c>
      <c r="D26" s="5">
        <v>12</v>
      </c>
      <c r="E26" s="5"/>
      <c r="F26" s="7">
        <v>662.40099999999995</v>
      </c>
      <c r="G26" s="7"/>
      <c r="H26" s="7"/>
      <c r="I26" s="7"/>
      <c r="J26" s="17"/>
      <c r="K26" s="17"/>
      <c r="L26" s="6" t="s">
        <v>77</v>
      </c>
      <c r="M26" s="6" t="s">
        <v>82</v>
      </c>
      <c r="N26" s="6" t="s">
        <v>31</v>
      </c>
      <c r="O26" s="6"/>
    </row>
    <row r="27" spans="1:15" x14ac:dyDescent="0.3">
      <c r="A27" s="5">
        <v>2</v>
      </c>
      <c r="B27" s="5">
        <v>3639</v>
      </c>
      <c r="C27" s="5">
        <v>2131</v>
      </c>
      <c r="D27" s="5">
        <v>211</v>
      </c>
      <c r="E27" s="5"/>
      <c r="F27" s="7"/>
      <c r="G27" s="7">
        <v>246.56899999999999</v>
      </c>
      <c r="H27" s="7">
        <v>224.76300000000001</v>
      </c>
      <c r="I27" s="7">
        <v>261</v>
      </c>
      <c r="J27" s="17">
        <v>261</v>
      </c>
      <c r="K27" s="17"/>
      <c r="L27" s="6" t="s">
        <v>77</v>
      </c>
      <c r="M27" s="6" t="s">
        <v>32</v>
      </c>
      <c r="N27" s="6" t="s">
        <v>31</v>
      </c>
      <c r="O27" s="6"/>
    </row>
    <row r="28" spans="1:15" x14ac:dyDescent="0.3">
      <c r="A28" s="5">
        <v>2</v>
      </c>
      <c r="B28" s="5">
        <v>3639</v>
      </c>
      <c r="C28" s="5">
        <v>2131</v>
      </c>
      <c r="D28" s="5">
        <v>212</v>
      </c>
      <c r="E28" s="5"/>
      <c r="F28" s="7"/>
      <c r="G28" s="7">
        <v>651.74199999999996</v>
      </c>
      <c r="H28" s="7">
        <v>492.96</v>
      </c>
      <c r="I28" s="7">
        <v>663</v>
      </c>
      <c r="J28" s="17">
        <v>663</v>
      </c>
      <c r="K28" s="17"/>
      <c r="L28" s="6" t="s">
        <v>77</v>
      </c>
      <c r="M28" s="6" t="s">
        <v>33</v>
      </c>
      <c r="N28" s="6" t="s">
        <v>31</v>
      </c>
      <c r="O28" s="6"/>
    </row>
    <row r="29" spans="1:15" x14ac:dyDescent="0.3">
      <c r="A29" s="5">
        <v>2</v>
      </c>
      <c r="B29" s="5">
        <v>3725</v>
      </c>
      <c r="C29" s="5">
        <v>2111</v>
      </c>
      <c r="D29" s="5">
        <v>9</v>
      </c>
      <c r="E29" s="5"/>
      <c r="F29" s="7">
        <v>2150.1170000000002</v>
      </c>
      <c r="G29" s="7"/>
      <c r="H29" s="7"/>
      <c r="I29" s="7"/>
      <c r="J29" s="17"/>
      <c r="K29" s="17"/>
      <c r="L29" s="6" t="s">
        <v>79</v>
      </c>
      <c r="M29" s="6" t="s">
        <v>82</v>
      </c>
      <c r="N29" s="6" t="s">
        <v>34</v>
      </c>
      <c r="O29" s="6"/>
    </row>
    <row r="30" spans="1:15" x14ac:dyDescent="0.3">
      <c r="A30" s="5">
        <v>2</v>
      </c>
      <c r="B30" s="5">
        <v>3725</v>
      </c>
      <c r="C30" s="5">
        <v>2111</v>
      </c>
      <c r="D30" s="5">
        <v>10</v>
      </c>
      <c r="E30" s="5"/>
      <c r="F30" s="7">
        <v>90.881749999999997</v>
      </c>
      <c r="G30" s="7"/>
      <c r="H30" s="7"/>
      <c r="I30" s="7"/>
      <c r="J30" s="17"/>
      <c r="K30" s="17"/>
      <c r="L30" s="6" t="s">
        <v>79</v>
      </c>
      <c r="M30" s="6" t="s">
        <v>82</v>
      </c>
      <c r="N30" s="6" t="s">
        <v>34</v>
      </c>
      <c r="O30" s="6"/>
    </row>
    <row r="31" spans="1:15" x14ac:dyDescent="0.3">
      <c r="A31" s="5">
        <v>2</v>
      </c>
      <c r="B31" s="5">
        <v>3725</v>
      </c>
      <c r="C31" s="5">
        <v>2111</v>
      </c>
      <c r="D31" s="5">
        <v>208</v>
      </c>
      <c r="E31" s="5"/>
      <c r="F31" s="7"/>
      <c r="G31" s="7"/>
      <c r="H31" s="7">
        <v>37.161999999999999</v>
      </c>
      <c r="I31" s="7"/>
      <c r="J31" s="17">
        <v>51</v>
      </c>
      <c r="K31" s="17"/>
      <c r="L31" s="6" t="s">
        <v>79</v>
      </c>
      <c r="M31" s="6"/>
      <c r="N31" s="6" t="s">
        <v>34</v>
      </c>
      <c r="O31" s="6"/>
    </row>
    <row r="32" spans="1:15" x14ac:dyDescent="0.3">
      <c r="A32" s="5">
        <v>2</v>
      </c>
      <c r="B32" s="5">
        <v>3725</v>
      </c>
      <c r="C32" s="5">
        <v>2111</v>
      </c>
      <c r="D32" s="5">
        <v>209</v>
      </c>
      <c r="E32" s="5"/>
      <c r="F32" s="7"/>
      <c r="G32" s="7">
        <v>3870.2755000000002</v>
      </c>
      <c r="H32" s="7">
        <v>783.96699999999998</v>
      </c>
      <c r="I32" s="7">
        <v>3000</v>
      </c>
      <c r="J32" s="17">
        <v>3000</v>
      </c>
      <c r="K32" s="17"/>
      <c r="L32" s="6" t="s">
        <v>79</v>
      </c>
      <c r="M32" s="6" t="s">
        <v>35</v>
      </c>
      <c r="N32" s="6" t="s">
        <v>34</v>
      </c>
      <c r="O32" s="6"/>
    </row>
    <row r="33" spans="1:15" x14ac:dyDescent="0.3">
      <c r="A33" s="5">
        <v>2</v>
      </c>
      <c r="B33" s="5">
        <v>3725</v>
      </c>
      <c r="C33" s="5">
        <v>2111</v>
      </c>
      <c r="D33" s="5">
        <v>210</v>
      </c>
      <c r="E33" s="5"/>
      <c r="F33" s="7"/>
      <c r="G33" s="7">
        <v>93.231999999999999</v>
      </c>
      <c r="H33" s="7">
        <v>32.03</v>
      </c>
      <c r="I33" s="7">
        <v>70</v>
      </c>
      <c r="J33" s="17">
        <v>70</v>
      </c>
      <c r="K33" s="17"/>
      <c r="L33" s="6" t="s">
        <v>79</v>
      </c>
      <c r="M33" s="6" t="s">
        <v>36</v>
      </c>
      <c r="N33" s="6" t="s">
        <v>34</v>
      </c>
      <c r="O33" s="6"/>
    </row>
    <row r="34" spans="1:15" x14ac:dyDescent="0.3">
      <c r="A34" s="5">
        <v>2</v>
      </c>
      <c r="B34" s="5">
        <v>3745</v>
      </c>
      <c r="C34" s="5">
        <v>2111</v>
      </c>
      <c r="D34" s="5"/>
      <c r="E34" s="5"/>
      <c r="F34" s="7"/>
      <c r="G34" s="7"/>
      <c r="H34" s="7">
        <v>1.877</v>
      </c>
      <c r="I34" s="7"/>
      <c r="J34" s="17"/>
      <c r="K34" s="17"/>
      <c r="L34" s="6" t="s">
        <v>79</v>
      </c>
      <c r="M34" s="6"/>
      <c r="N34" s="6" t="s">
        <v>57</v>
      </c>
      <c r="O34" s="6"/>
    </row>
    <row r="35" spans="1:15" x14ac:dyDescent="0.3">
      <c r="A35" s="5">
        <v>2</v>
      </c>
      <c r="B35" s="5">
        <v>6171</v>
      </c>
      <c r="C35" s="5">
        <v>2111</v>
      </c>
      <c r="D35" s="5"/>
      <c r="E35" s="5"/>
      <c r="F35" s="7">
        <v>9</v>
      </c>
      <c r="G35" s="7">
        <v>-30.03181</v>
      </c>
      <c r="H35" s="7"/>
      <c r="I35" s="7"/>
      <c r="J35" s="17"/>
      <c r="K35" s="17"/>
      <c r="L35" s="6" t="s">
        <v>79</v>
      </c>
      <c r="M35" s="6"/>
      <c r="N35" s="6" t="s">
        <v>10</v>
      </c>
      <c r="O35" s="6"/>
    </row>
    <row r="36" spans="1:15" x14ac:dyDescent="0.3">
      <c r="A36" s="5">
        <v>2</v>
      </c>
      <c r="B36" s="5">
        <v>6171</v>
      </c>
      <c r="C36" s="5">
        <v>2133</v>
      </c>
      <c r="D36" s="5"/>
      <c r="E36" s="5"/>
      <c r="F36" s="7">
        <v>23.98583</v>
      </c>
      <c r="G36" s="7">
        <v>18.876000000000001</v>
      </c>
      <c r="H36" s="7">
        <v>8.6381899999999998</v>
      </c>
      <c r="I36" s="7"/>
      <c r="J36" s="17"/>
      <c r="K36" s="17"/>
      <c r="L36" s="6" t="s">
        <v>84</v>
      </c>
      <c r="M36" s="6"/>
      <c r="N36" s="6" t="s">
        <v>10</v>
      </c>
      <c r="O36" s="6"/>
    </row>
    <row r="37" spans="1:15" x14ac:dyDescent="0.3">
      <c r="A37" s="5">
        <v>2</v>
      </c>
      <c r="B37" s="5">
        <v>6171</v>
      </c>
      <c r="C37" s="5">
        <v>2212</v>
      </c>
      <c r="D37" s="5"/>
      <c r="E37" s="5"/>
      <c r="F37" s="7">
        <v>200</v>
      </c>
      <c r="G37" s="7"/>
      <c r="H37" s="7">
        <v>200</v>
      </c>
      <c r="I37" s="7"/>
      <c r="J37" s="17"/>
      <c r="K37" s="17"/>
      <c r="L37" s="6" t="s">
        <v>85</v>
      </c>
      <c r="M37" s="6"/>
      <c r="N37" s="6" t="s">
        <v>10</v>
      </c>
      <c r="O37" s="6"/>
    </row>
    <row r="38" spans="1:15" x14ac:dyDescent="0.3">
      <c r="A38" s="5">
        <v>2</v>
      </c>
      <c r="B38" s="5">
        <v>6171</v>
      </c>
      <c r="C38" s="5">
        <v>2310</v>
      </c>
      <c r="D38" s="5"/>
      <c r="E38" s="5"/>
      <c r="F38" s="7">
        <v>54.07</v>
      </c>
      <c r="G38" s="7">
        <v>138.57</v>
      </c>
      <c r="H38" s="7">
        <v>0.77</v>
      </c>
      <c r="I38" s="7"/>
      <c r="J38" s="17"/>
      <c r="K38" s="17"/>
      <c r="L38" s="6" t="s">
        <v>76</v>
      </c>
      <c r="M38" s="6"/>
      <c r="N38" s="6" t="s">
        <v>10</v>
      </c>
      <c r="O38" s="6"/>
    </row>
    <row r="39" spans="1:15" x14ac:dyDescent="0.3">
      <c r="A39" s="5">
        <v>2</v>
      </c>
      <c r="B39" s="5">
        <v>6171</v>
      </c>
      <c r="C39" s="5">
        <v>2322</v>
      </c>
      <c r="D39" s="5"/>
      <c r="E39" s="5"/>
      <c r="F39" s="7">
        <v>7.35</v>
      </c>
      <c r="G39" s="7">
        <v>82.090999999999994</v>
      </c>
      <c r="H39" s="7">
        <v>56.524000000000001</v>
      </c>
      <c r="I39" s="7"/>
      <c r="J39" s="17"/>
      <c r="K39" s="17"/>
      <c r="L39" s="6" t="s">
        <v>83</v>
      </c>
      <c r="M39" s="6"/>
      <c r="N39" s="6" t="s">
        <v>10</v>
      </c>
      <c r="O39" s="6"/>
    </row>
    <row r="40" spans="1:15" x14ac:dyDescent="0.3">
      <c r="A40" s="5">
        <v>2</v>
      </c>
      <c r="B40" s="5">
        <v>6171</v>
      </c>
      <c r="C40" s="5">
        <v>2324</v>
      </c>
      <c r="D40" s="5"/>
      <c r="E40" s="5"/>
      <c r="F40" s="7">
        <v>1092.9157</v>
      </c>
      <c r="G40" s="7">
        <v>539.57997</v>
      </c>
      <c r="H40" s="7">
        <v>554.56011000000001</v>
      </c>
      <c r="I40" s="7"/>
      <c r="J40" s="17"/>
      <c r="K40" s="17"/>
      <c r="L40" s="6" t="s">
        <v>81</v>
      </c>
      <c r="M40" s="6"/>
      <c r="N40" s="6" t="s">
        <v>10</v>
      </c>
      <c r="O40" s="6"/>
    </row>
    <row r="41" spans="1:15" x14ac:dyDescent="0.3">
      <c r="A41" s="5">
        <v>2</v>
      </c>
      <c r="B41" s="5">
        <v>6171</v>
      </c>
      <c r="C41" s="5">
        <v>2324</v>
      </c>
      <c r="D41" s="5">
        <v>212</v>
      </c>
      <c r="E41" s="5"/>
      <c r="F41" s="7"/>
      <c r="G41" s="7">
        <v>0.59599999999999997</v>
      </c>
      <c r="H41" s="7">
        <v>0.192</v>
      </c>
      <c r="I41" s="7"/>
      <c r="J41" s="17"/>
      <c r="K41" s="17"/>
      <c r="L41" s="6" t="s">
        <v>81</v>
      </c>
      <c r="M41" s="6" t="s">
        <v>33</v>
      </c>
      <c r="N41" s="6" t="s">
        <v>10</v>
      </c>
      <c r="O41" s="6"/>
    </row>
    <row r="42" spans="1:15" x14ac:dyDescent="0.3">
      <c r="A42" s="5">
        <v>2</v>
      </c>
      <c r="B42" s="5">
        <v>6171</v>
      </c>
      <c r="C42" s="5">
        <v>2324</v>
      </c>
      <c r="D42" s="5">
        <v>314</v>
      </c>
      <c r="E42" s="5"/>
      <c r="F42" s="7"/>
      <c r="G42" s="7">
        <v>9.7159999999999993</v>
      </c>
      <c r="H42" s="7"/>
      <c r="I42" s="7"/>
      <c r="J42" s="17"/>
      <c r="K42" s="17"/>
      <c r="L42" s="6" t="s">
        <v>81</v>
      </c>
      <c r="M42" s="6" t="s">
        <v>86</v>
      </c>
      <c r="N42" s="6" t="s">
        <v>10</v>
      </c>
      <c r="O42" s="6"/>
    </row>
    <row r="43" spans="1:15" x14ac:dyDescent="0.3">
      <c r="A43" s="5">
        <v>2</v>
      </c>
      <c r="B43" s="5">
        <v>6171</v>
      </c>
      <c r="C43" s="5">
        <v>2324</v>
      </c>
      <c r="D43" s="5">
        <v>27341313</v>
      </c>
      <c r="E43" s="5"/>
      <c r="F43" s="7">
        <v>15.543570000000001</v>
      </c>
      <c r="G43" s="7"/>
      <c r="H43" s="7"/>
      <c r="I43" s="7"/>
      <c r="J43" s="17"/>
      <c r="K43" s="17"/>
      <c r="L43" s="6" t="s">
        <v>81</v>
      </c>
      <c r="M43" s="6" t="s">
        <v>27</v>
      </c>
      <c r="N43" s="6" t="s">
        <v>10</v>
      </c>
      <c r="O43" s="6"/>
    </row>
    <row r="44" spans="1:15" x14ac:dyDescent="0.3">
      <c r="A44" s="5">
        <v>2</v>
      </c>
      <c r="B44" s="5">
        <v>6171</v>
      </c>
      <c r="C44" s="5">
        <v>2324</v>
      </c>
      <c r="D44" s="5">
        <v>314000000</v>
      </c>
      <c r="E44" s="5"/>
      <c r="F44" s="7">
        <v>1.6910000000000001</v>
      </c>
      <c r="G44" s="7"/>
      <c r="H44" s="7"/>
      <c r="I44" s="7"/>
      <c r="J44" s="17"/>
      <c r="K44" s="17"/>
      <c r="L44" s="6" t="s">
        <v>81</v>
      </c>
      <c r="M44" s="6" t="s">
        <v>37</v>
      </c>
      <c r="N44" s="6" t="s">
        <v>10</v>
      </c>
      <c r="O44" s="6"/>
    </row>
    <row r="45" spans="1:15" x14ac:dyDescent="0.3">
      <c r="A45" s="5">
        <v>2</v>
      </c>
      <c r="B45" s="5">
        <v>6409</v>
      </c>
      <c r="C45" s="5">
        <v>2329</v>
      </c>
      <c r="D45" s="5">
        <v>13</v>
      </c>
      <c r="E45" s="5"/>
      <c r="F45" s="7">
        <v>0.5</v>
      </c>
      <c r="G45" s="7"/>
      <c r="H45" s="7"/>
      <c r="I45" s="7"/>
      <c r="J45" s="17"/>
      <c r="K45" s="17"/>
      <c r="L45" s="6" t="s">
        <v>87</v>
      </c>
      <c r="M45" s="6" t="s">
        <v>82</v>
      </c>
      <c r="N45" s="6" t="s">
        <v>12</v>
      </c>
      <c r="O45" s="6"/>
    </row>
    <row r="46" spans="1:15" x14ac:dyDescent="0.3">
      <c r="A46" s="5"/>
      <c r="B46" s="5"/>
      <c r="C46" s="5"/>
      <c r="D46" s="5"/>
      <c r="E46" s="5"/>
      <c r="F46" s="7"/>
      <c r="G46" s="7"/>
      <c r="H46" s="7"/>
      <c r="I46" s="7"/>
      <c r="J46" s="17"/>
      <c r="K46" s="17"/>
      <c r="L46" s="6"/>
      <c r="M46" s="6"/>
      <c r="N46" s="6"/>
      <c r="O46" s="6"/>
    </row>
    <row r="47" spans="1:15" x14ac:dyDescent="0.3">
      <c r="A47" s="8"/>
      <c r="B47" s="9" t="s">
        <v>65</v>
      </c>
      <c r="C47" s="8"/>
      <c r="D47" s="8"/>
      <c r="E47" s="8"/>
      <c r="F47" s="10">
        <v>32386.477889999998</v>
      </c>
      <c r="G47" s="10">
        <v>33702.400629999996</v>
      </c>
      <c r="H47" s="10">
        <v>18272.647710000001</v>
      </c>
      <c r="I47" s="10">
        <v>31841</v>
      </c>
      <c r="J47" s="18">
        <f>SUM(J4:J46)</f>
        <v>31858</v>
      </c>
      <c r="K47" s="18"/>
      <c r="L47" s="9"/>
      <c r="M47" s="9"/>
      <c r="N47" s="9"/>
      <c r="O47" s="9"/>
    </row>
    <row r="48" spans="1:15" s="16" customFormat="1" x14ac:dyDescent="0.3">
      <c r="A48" s="19"/>
      <c r="B48" s="19"/>
      <c r="C48" s="19"/>
      <c r="D48" s="19"/>
      <c r="E48" s="19"/>
      <c r="F48" s="20"/>
      <c r="G48" s="20"/>
      <c r="H48" s="20"/>
      <c r="I48" s="20"/>
      <c r="J48" s="21"/>
      <c r="K48" s="21"/>
      <c r="L48" s="22"/>
      <c r="M48" s="22"/>
      <c r="N48" s="22"/>
      <c r="O48" s="22"/>
    </row>
    <row r="49" spans="1:15" x14ac:dyDescent="0.3">
      <c r="A49" s="5">
        <v>2</v>
      </c>
      <c r="B49" s="5">
        <v>3612</v>
      </c>
      <c r="C49" s="5">
        <v>3112</v>
      </c>
      <c r="D49" s="5"/>
      <c r="E49" s="5"/>
      <c r="F49" s="7">
        <v>1226.8150000000001</v>
      </c>
      <c r="G49" s="7">
        <v>167.68239</v>
      </c>
      <c r="H49" s="7"/>
      <c r="I49" s="7">
        <v>4000</v>
      </c>
      <c r="J49" s="17">
        <v>0</v>
      </c>
      <c r="K49" s="17"/>
      <c r="L49" s="6" t="s">
        <v>88</v>
      </c>
      <c r="M49" s="6"/>
      <c r="N49" s="6" t="s">
        <v>28</v>
      </c>
      <c r="O49" s="6"/>
    </row>
    <row r="50" spans="1:15" x14ac:dyDescent="0.3">
      <c r="A50" s="5">
        <v>2</v>
      </c>
      <c r="B50" s="5">
        <v>3612</v>
      </c>
      <c r="C50" s="5">
        <v>3112</v>
      </c>
      <c r="D50" s="5">
        <v>2</v>
      </c>
      <c r="E50" s="5"/>
      <c r="F50" s="7">
        <v>1340.3009999999999</v>
      </c>
      <c r="G50" s="7"/>
      <c r="H50" s="7"/>
      <c r="I50" s="7"/>
      <c r="J50" s="17"/>
      <c r="K50" s="17"/>
      <c r="L50" s="6" t="s">
        <v>88</v>
      </c>
      <c r="M50" s="6" t="s">
        <v>82</v>
      </c>
      <c r="N50" s="6" t="s">
        <v>28</v>
      </c>
      <c r="O50" s="6"/>
    </row>
    <row r="51" spans="1:15" x14ac:dyDescent="0.3">
      <c r="A51" s="5">
        <v>2</v>
      </c>
      <c r="B51" s="5">
        <v>3612</v>
      </c>
      <c r="C51" s="5">
        <v>3112</v>
      </c>
      <c r="D51" s="5">
        <v>202</v>
      </c>
      <c r="E51" s="5"/>
      <c r="F51" s="7"/>
      <c r="G51" s="7">
        <v>531.61</v>
      </c>
      <c r="H51" s="7"/>
      <c r="I51" s="7">
        <v>500</v>
      </c>
      <c r="J51" s="17">
        <v>500</v>
      </c>
      <c r="K51" s="17"/>
      <c r="L51" s="6" t="s">
        <v>88</v>
      </c>
      <c r="M51" s="6" t="s">
        <v>38</v>
      </c>
      <c r="N51" s="6" t="s">
        <v>28</v>
      </c>
      <c r="O51" s="6"/>
    </row>
    <row r="52" spans="1:15" x14ac:dyDescent="0.3">
      <c r="A52" s="5">
        <v>2</v>
      </c>
      <c r="B52" s="5">
        <v>3639</v>
      </c>
      <c r="C52" s="5">
        <v>3111</v>
      </c>
      <c r="D52" s="5"/>
      <c r="E52" s="5"/>
      <c r="F52" s="7">
        <v>17293.329000000002</v>
      </c>
      <c r="G52" s="7">
        <v>11547.38819</v>
      </c>
      <c r="H52" s="7">
        <v>4744.808</v>
      </c>
      <c r="I52" s="7">
        <v>8000</v>
      </c>
      <c r="J52" s="17">
        <v>6000</v>
      </c>
      <c r="K52" s="17"/>
      <c r="L52" s="6" t="s">
        <v>89</v>
      </c>
      <c r="M52" s="6"/>
      <c r="N52" s="6" t="s">
        <v>31</v>
      </c>
      <c r="O52" s="6"/>
    </row>
    <row r="53" spans="1:15" x14ac:dyDescent="0.3">
      <c r="A53" s="5">
        <v>2</v>
      </c>
      <c r="B53" s="5">
        <v>6171</v>
      </c>
      <c r="C53" s="5">
        <v>3113</v>
      </c>
      <c r="D53" s="5"/>
      <c r="E53" s="5"/>
      <c r="F53" s="7"/>
      <c r="G53" s="7"/>
      <c r="H53" s="7"/>
      <c r="I53" s="7">
        <v>50</v>
      </c>
      <c r="J53" s="17"/>
      <c r="K53" s="17"/>
      <c r="L53" s="6" t="s">
        <v>90</v>
      </c>
      <c r="M53" s="6"/>
      <c r="N53" s="6" t="s">
        <v>10</v>
      </c>
      <c r="O53" s="6"/>
    </row>
    <row r="54" spans="1:15" x14ac:dyDescent="0.3">
      <c r="A54" s="5">
        <v>2</v>
      </c>
      <c r="B54" s="5">
        <v>6409</v>
      </c>
      <c r="C54" s="5">
        <v>3113</v>
      </c>
      <c r="D54" s="5"/>
      <c r="E54" s="5"/>
      <c r="F54" s="7"/>
      <c r="G54" s="7">
        <v>611.04999999999995</v>
      </c>
      <c r="H54" s="7"/>
      <c r="I54" s="7"/>
      <c r="J54" s="17"/>
      <c r="K54" s="17"/>
      <c r="L54" s="6" t="s">
        <v>90</v>
      </c>
      <c r="M54" s="6"/>
      <c r="N54" s="6" t="s">
        <v>12</v>
      </c>
      <c r="O54" s="6"/>
    </row>
    <row r="55" spans="1:15" x14ac:dyDescent="0.3">
      <c r="A55" s="5"/>
      <c r="B55" s="5"/>
      <c r="C55" s="5"/>
      <c r="D55" s="5"/>
      <c r="E55" s="5"/>
      <c r="F55" s="7"/>
      <c r="G55" s="7"/>
      <c r="H55" s="7"/>
      <c r="I55" s="7"/>
      <c r="J55" s="17"/>
      <c r="K55" s="17"/>
      <c r="L55" s="6"/>
      <c r="M55" s="6"/>
      <c r="N55" s="6"/>
      <c r="O55" s="6"/>
    </row>
    <row r="56" spans="1:15" x14ac:dyDescent="0.3">
      <c r="A56" s="8"/>
      <c r="B56" s="9" t="s">
        <v>68</v>
      </c>
      <c r="C56" s="8"/>
      <c r="D56" s="8"/>
      <c r="E56" s="8"/>
      <c r="F56" s="10">
        <v>19860.445</v>
      </c>
      <c r="G56" s="10">
        <v>12857.730579999999</v>
      </c>
      <c r="H56" s="10">
        <v>4744.808</v>
      </c>
      <c r="I56" s="10">
        <v>12550</v>
      </c>
      <c r="J56" s="18">
        <f>SUM(J48:J55)</f>
        <v>6500</v>
      </c>
      <c r="K56" s="18"/>
      <c r="L56" s="9"/>
      <c r="M56" s="9"/>
      <c r="N56" s="9"/>
      <c r="O56" s="9"/>
    </row>
    <row r="57" spans="1:15" s="16" customFormat="1" x14ac:dyDescent="0.3">
      <c r="A57" s="19"/>
      <c r="B57" s="19"/>
      <c r="C57" s="19"/>
      <c r="D57" s="19"/>
      <c r="E57" s="19"/>
      <c r="F57" s="20"/>
      <c r="G57" s="20"/>
      <c r="H57" s="20"/>
      <c r="I57" s="20"/>
      <c r="J57" s="21"/>
      <c r="K57" s="21"/>
      <c r="L57" s="22"/>
      <c r="M57" s="22"/>
      <c r="N57" s="22"/>
      <c r="O57" s="22"/>
    </row>
    <row r="58" spans="1:15" x14ac:dyDescent="0.3">
      <c r="A58" s="8"/>
      <c r="B58" s="8" t="s">
        <v>39</v>
      </c>
      <c r="C58" s="8"/>
      <c r="D58" s="8"/>
      <c r="E58" s="8"/>
      <c r="F58" s="10">
        <v>52246.922890000002</v>
      </c>
      <c r="G58" s="10">
        <v>46560.13121</v>
      </c>
      <c r="H58" s="10">
        <v>23017.455709999998</v>
      </c>
      <c r="I58" s="10">
        <v>44391</v>
      </c>
      <c r="J58" s="18">
        <f>SUM(J47,J56)</f>
        <v>38358</v>
      </c>
      <c r="K58" s="18"/>
      <c r="L58" s="9"/>
      <c r="M58" s="9"/>
      <c r="N58" s="9"/>
      <c r="O58" s="9"/>
    </row>
    <row r="59" spans="1:15" s="16" customFormat="1" x14ac:dyDescent="0.3">
      <c r="A59" s="19"/>
      <c r="B59" s="19"/>
      <c r="C59" s="19"/>
      <c r="D59" s="19"/>
      <c r="E59" s="19"/>
      <c r="F59" s="20"/>
      <c r="G59" s="20"/>
      <c r="H59" s="20"/>
      <c r="I59" s="20"/>
      <c r="J59" s="21"/>
      <c r="K59" s="21"/>
      <c r="L59" s="22"/>
      <c r="M59" s="22"/>
      <c r="N59" s="22"/>
      <c r="O59" s="22"/>
    </row>
    <row r="60" spans="1:15" x14ac:dyDescent="0.3">
      <c r="A60" s="5">
        <v>2</v>
      </c>
      <c r="B60" s="5">
        <v>1014</v>
      </c>
      <c r="C60" s="5">
        <v>5169</v>
      </c>
      <c r="D60" s="5"/>
      <c r="E60" s="5"/>
      <c r="F60" s="7">
        <v>151.8605</v>
      </c>
      <c r="G60" s="7">
        <v>163.346</v>
      </c>
      <c r="H60" s="7">
        <v>119.61499999999999</v>
      </c>
      <c r="I60" s="7">
        <v>320</v>
      </c>
      <c r="J60" s="17">
        <v>320</v>
      </c>
      <c r="K60" s="17"/>
      <c r="L60" s="6" t="s">
        <v>17</v>
      </c>
      <c r="M60" s="6"/>
      <c r="N60" s="6" t="s">
        <v>40</v>
      </c>
      <c r="O60" s="6"/>
    </row>
    <row r="61" spans="1:15" x14ac:dyDescent="0.3">
      <c r="A61" s="5">
        <v>2</v>
      </c>
      <c r="B61" s="5">
        <v>1031</v>
      </c>
      <c r="C61" s="5">
        <v>5169</v>
      </c>
      <c r="D61" s="5"/>
      <c r="E61" s="5"/>
      <c r="F61" s="7">
        <v>286.13</v>
      </c>
      <c r="G61" s="7"/>
      <c r="H61" s="7"/>
      <c r="I61" s="7"/>
      <c r="J61" s="17"/>
      <c r="K61" s="17"/>
      <c r="L61" s="6" t="s">
        <v>17</v>
      </c>
      <c r="M61" s="6"/>
      <c r="N61" s="6" t="s">
        <v>41</v>
      </c>
      <c r="O61" s="6"/>
    </row>
    <row r="62" spans="1:15" x14ac:dyDescent="0.3">
      <c r="A62" s="5">
        <v>2</v>
      </c>
      <c r="B62" s="5">
        <v>1031</v>
      </c>
      <c r="C62" s="5">
        <v>5169</v>
      </c>
      <c r="D62" s="5"/>
      <c r="E62" s="5">
        <v>28</v>
      </c>
      <c r="F62" s="7">
        <v>1362.5250000000001</v>
      </c>
      <c r="G62" s="7"/>
      <c r="H62" s="7"/>
      <c r="I62" s="7"/>
      <c r="J62" s="17"/>
      <c r="K62" s="17"/>
      <c r="L62" s="6" t="s">
        <v>17</v>
      </c>
      <c r="M62" s="6"/>
      <c r="N62" s="6" t="s">
        <v>41</v>
      </c>
      <c r="O62" s="6"/>
    </row>
    <row r="63" spans="1:15" x14ac:dyDescent="0.3">
      <c r="A63" s="5">
        <v>2</v>
      </c>
      <c r="B63" s="5">
        <v>2333</v>
      </c>
      <c r="C63" s="5">
        <v>5169</v>
      </c>
      <c r="D63" s="5"/>
      <c r="E63" s="5"/>
      <c r="F63" s="7"/>
      <c r="G63" s="7"/>
      <c r="H63" s="7"/>
      <c r="I63" s="7"/>
      <c r="J63" s="17">
        <v>500</v>
      </c>
      <c r="K63" s="24" t="s">
        <v>95</v>
      </c>
      <c r="L63" s="23" t="s">
        <v>96</v>
      </c>
      <c r="M63" s="6"/>
      <c r="N63" s="6"/>
      <c r="O63" s="6"/>
    </row>
    <row r="64" spans="1:15" x14ac:dyDescent="0.3">
      <c r="A64" s="5">
        <v>2</v>
      </c>
      <c r="B64" s="5">
        <v>3211</v>
      </c>
      <c r="C64" s="5">
        <v>5151</v>
      </c>
      <c r="D64" s="5"/>
      <c r="E64" s="5"/>
      <c r="F64" s="7">
        <v>20.22</v>
      </c>
      <c r="G64" s="7">
        <v>22.92</v>
      </c>
      <c r="H64" s="7">
        <v>7.71</v>
      </c>
      <c r="I64" s="7">
        <v>30</v>
      </c>
      <c r="J64" s="17">
        <v>0</v>
      </c>
      <c r="K64" s="24" t="s">
        <v>100</v>
      </c>
      <c r="L64" s="6" t="s">
        <v>42</v>
      </c>
      <c r="M64" s="6"/>
      <c r="N64" s="6" t="s">
        <v>91</v>
      </c>
      <c r="O64" s="6"/>
    </row>
    <row r="65" spans="1:15" x14ac:dyDescent="0.3">
      <c r="A65" s="5">
        <v>2</v>
      </c>
      <c r="B65" s="5">
        <v>3211</v>
      </c>
      <c r="C65" s="5">
        <v>5153</v>
      </c>
      <c r="D65" s="5"/>
      <c r="E65" s="5"/>
      <c r="F65" s="7">
        <v>361.8</v>
      </c>
      <c r="G65" s="7">
        <v>139.80000000000001</v>
      </c>
      <c r="H65" s="7">
        <v>33.6</v>
      </c>
      <c r="I65" s="7">
        <v>220</v>
      </c>
      <c r="J65" s="17">
        <v>0</v>
      </c>
      <c r="K65" s="24" t="s">
        <v>99</v>
      </c>
      <c r="L65" s="6" t="s">
        <v>43</v>
      </c>
      <c r="M65" s="6"/>
      <c r="N65" s="6" t="s">
        <v>91</v>
      </c>
      <c r="O65" s="6"/>
    </row>
    <row r="66" spans="1:15" x14ac:dyDescent="0.3">
      <c r="A66" s="5">
        <v>2</v>
      </c>
      <c r="B66" s="5">
        <v>3211</v>
      </c>
      <c r="C66" s="5">
        <v>5154</v>
      </c>
      <c r="D66" s="5"/>
      <c r="E66" s="5"/>
      <c r="F66" s="7">
        <v>59.52</v>
      </c>
      <c r="G66" s="7">
        <v>50.81</v>
      </c>
      <c r="H66" s="7">
        <v>9.93</v>
      </c>
      <c r="I66" s="7">
        <v>75</v>
      </c>
      <c r="J66" s="17">
        <v>0</v>
      </c>
      <c r="K66" s="24" t="s">
        <v>98</v>
      </c>
      <c r="L66" s="6" t="s">
        <v>44</v>
      </c>
      <c r="M66" s="6"/>
      <c r="N66" s="6" t="s">
        <v>91</v>
      </c>
      <c r="O66" s="6"/>
    </row>
    <row r="67" spans="1:15" x14ac:dyDescent="0.3">
      <c r="A67" s="5">
        <v>2</v>
      </c>
      <c r="B67" s="5">
        <v>3211</v>
      </c>
      <c r="C67" s="5">
        <v>5162</v>
      </c>
      <c r="D67" s="5"/>
      <c r="E67" s="5"/>
      <c r="F67" s="7">
        <v>4.7896999999999998</v>
      </c>
      <c r="G67" s="7">
        <v>3.8932199999999999</v>
      </c>
      <c r="H67" s="7">
        <v>1.79688</v>
      </c>
      <c r="I67" s="7">
        <v>8</v>
      </c>
      <c r="J67" s="17">
        <v>0</v>
      </c>
      <c r="K67" s="24" t="s">
        <v>97</v>
      </c>
      <c r="L67" s="6" t="s">
        <v>45</v>
      </c>
      <c r="M67" s="6"/>
      <c r="N67" s="6" t="s">
        <v>91</v>
      </c>
      <c r="O67" s="6"/>
    </row>
    <row r="68" spans="1:15" x14ac:dyDescent="0.3">
      <c r="A68" s="5">
        <v>2</v>
      </c>
      <c r="B68" s="5">
        <v>3211</v>
      </c>
      <c r="C68" s="5">
        <v>5169</v>
      </c>
      <c r="D68" s="5"/>
      <c r="E68" s="5"/>
      <c r="F68" s="7">
        <v>36.730020000000003</v>
      </c>
      <c r="G68" s="7">
        <v>20.741769999999999</v>
      </c>
      <c r="H68" s="7">
        <v>2.7153100000000001</v>
      </c>
      <c r="I68" s="7">
        <v>40</v>
      </c>
      <c r="J68" s="17">
        <v>0</v>
      </c>
      <c r="K68" s="24" t="s">
        <v>101</v>
      </c>
      <c r="L68" s="6" t="s">
        <v>17</v>
      </c>
      <c r="M68" s="6"/>
      <c r="N68" s="6" t="s">
        <v>91</v>
      </c>
      <c r="O68" s="6"/>
    </row>
    <row r="69" spans="1:15" x14ac:dyDescent="0.3">
      <c r="A69" s="5">
        <v>2</v>
      </c>
      <c r="B69" s="5">
        <v>3211</v>
      </c>
      <c r="C69" s="5">
        <v>5171</v>
      </c>
      <c r="D69" s="5"/>
      <c r="E69" s="5"/>
      <c r="F69" s="7">
        <v>6.9935</v>
      </c>
      <c r="G69" s="7"/>
      <c r="H69" s="7">
        <v>8.2279999999999998</v>
      </c>
      <c r="I69" s="7">
        <v>40</v>
      </c>
      <c r="J69" s="17">
        <v>0</v>
      </c>
      <c r="K69" s="24" t="s">
        <v>102</v>
      </c>
      <c r="L69" s="6" t="s">
        <v>46</v>
      </c>
      <c r="M69" s="6"/>
      <c r="N69" s="6" t="s">
        <v>91</v>
      </c>
      <c r="O69" s="6"/>
    </row>
    <row r="70" spans="1:15" x14ac:dyDescent="0.3">
      <c r="A70" s="5">
        <v>2</v>
      </c>
      <c r="B70" s="5">
        <v>3612</v>
      </c>
      <c r="C70" s="5">
        <v>5151</v>
      </c>
      <c r="D70" s="5">
        <v>27341313</v>
      </c>
      <c r="E70" s="5"/>
      <c r="F70" s="7">
        <v>1270.548</v>
      </c>
      <c r="G70" s="7">
        <v>1145.4559999999999</v>
      </c>
      <c r="H70" s="7">
        <v>608.71900000000005</v>
      </c>
      <c r="I70" s="7">
        <v>1300</v>
      </c>
      <c r="J70" s="17">
        <v>1365</v>
      </c>
      <c r="K70" s="17"/>
      <c r="L70" s="6" t="s">
        <v>42</v>
      </c>
      <c r="M70" s="6" t="s">
        <v>27</v>
      </c>
      <c r="N70" s="6" t="s">
        <v>28</v>
      </c>
      <c r="O70" s="6"/>
    </row>
    <row r="71" spans="1:15" x14ac:dyDescent="0.3">
      <c r="A71" s="5">
        <v>2</v>
      </c>
      <c r="B71" s="5">
        <v>3612</v>
      </c>
      <c r="C71" s="5">
        <v>5152</v>
      </c>
      <c r="D71" s="5">
        <v>27341313</v>
      </c>
      <c r="E71" s="5"/>
      <c r="F71" s="7">
        <v>3778.8281400000001</v>
      </c>
      <c r="G71" s="7">
        <v>3904.1199299999998</v>
      </c>
      <c r="H71" s="7">
        <v>2318.2494200000001</v>
      </c>
      <c r="I71" s="7">
        <v>4000</v>
      </c>
      <c r="J71" s="17">
        <v>4500</v>
      </c>
      <c r="K71" s="17"/>
      <c r="L71" s="6" t="s">
        <v>47</v>
      </c>
      <c r="M71" s="6" t="s">
        <v>27</v>
      </c>
      <c r="N71" s="6" t="s">
        <v>28</v>
      </c>
      <c r="O71" s="6"/>
    </row>
    <row r="72" spans="1:15" x14ac:dyDescent="0.3">
      <c r="A72" s="5">
        <v>2</v>
      </c>
      <c r="B72" s="5">
        <v>3612</v>
      </c>
      <c r="C72" s="5">
        <v>5154</v>
      </c>
      <c r="D72" s="5">
        <v>27341313</v>
      </c>
      <c r="E72" s="5"/>
      <c r="F72" s="7">
        <v>375.39</v>
      </c>
      <c r="G72" s="7">
        <v>287.99205999999998</v>
      </c>
      <c r="H72" s="7">
        <v>150.84800000000001</v>
      </c>
      <c r="I72" s="7">
        <v>350</v>
      </c>
      <c r="J72" s="17">
        <v>370</v>
      </c>
      <c r="K72" s="17"/>
      <c r="L72" s="6" t="s">
        <v>44</v>
      </c>
      <c r="M72" s="6" t="s">
        <v>27</v>
      </c>
      <c r="N72" s="6" t="s">
        <v>28</v>
      </c>
      <c r="O72" s="6"/>
    </row>
    <row r="73" spans="1:15" x14ac:dyDescent="0.3">
      <c r="A73" s="5">
        <v>2</v>
      </c>
      <c r="B73" s="5">
        <v>3612</v>
      </c>
      <c r="C73" s="5">
        <v>5169</v>
      </c>
      <c r="D73" s="5">
        <v>27341313</v>
      </c>
      <c r="E73" s="5"/>
      <c r="F73" s="7">
        <v>3707.8857699999999</v>
      </c>
      <c r="G73" s="7">
        <v>3153.8605400000001</v>
      </c>
      <c r="H73" s="7">
        <v>1346.7423100000001</v>
      </c>
      <c r="I73" s="7">
        <v>3255</v>
      </c>
      <c r="J73" s="17">
        <v>3375</v>
      </c>
      <c r="K73" s="17"/>
      <c r="L73" s="6" t="s">
        <v>17</v>
      </c>
      <c r="M73" s="6" t="s">
        <v>27</v>
      </c>
      <c r="N73" s="6" t="s">
        <v>28</v>
      </c>
      <c r="O73" s="6"/>
    </row>
    <row r="74" spans="1:15" x14ac:dyDescent="0.3">
      <c r="A74" s="5">
        <v>2</v>
      </c>
      <c r="B74" s="5">
        <v>3612</v>
      </c>
      <c r="C74" s="5">
        <v>5171</v>
      </c>
      <c r="D74" s="5">
        <v>27341313</v>
      </c>
      <c r="E74" s="5"/>
      <c r="F74" s="7">
        <v>3492.2819599999998</v>
      </c>
      <c r="G74" s="7">
        <v>3155.5660499999999</v>
      </c>
      <c r="H74" s="7">
        <v>701.97418000000005</v>
      </c>
      <c r="I74" s="7">
        <v>3460</v>
      </c>
      <c r="J74" s="17">
        <v>3707</v>
      </c>
      <c r="K74" s="17"/>
      <c r="L74" s="6" t="s">
        <v>46</v>
      </c>
      <c r="M74" s="6" t="s">
        <v>27</v>
      </c>
      <c r="N74" s="6" t="s">
        <v>28</v>
      </c>
      <c r="O74" s="6"/>
    </row>
    <row r="75" spans="1:15" x14ac:dyDescent="0.3">
      <c r="A75" s="5">
        <v>2</v>
      </c>
      <c r="B75" s="5">
        <v>3613</v>
      </c>
      <c r="C75" s="5">
        <v>5139</v>
      </c>
      <c r="D75" s="5"/>
      <c r="E75" s="5"/>
      <c r="F75" s="7">
        <v>221.82964000000001</v>
      </c>
      <c r="G75" s="7">
        <v>195.79615000000001</v>
      </c>
      <c r="H75" s="7">
        <v>13.257999999999999</v>
      </c>
      <c r="I75" s="7">
        <v>500</v>
      </c>
      <c r="J75" s="17">
        <v>400</v>
      </c>
      <c r="K75" s="17"/>
      <c r="L75" s="6" t="s">
        <v>15</v>
      </c>
      <c r="M75" s="6"/>
      <c r="N75" s="6" t="s">
        <v>29</v>
      </c>
      <c r="O75" s="6"/>
    </row>
    <row r="76" spans="1:15" x14ac:dyDescent="0.3">
      <c r="A76" s="5">
        <v>2</v>
      </c>
      <c r="B76" s="5">
        <v>3613</v>
      </c>
      <c r="C76" s="5">
        <v>5151</v>
      </c>
      <c r="D76" s="5"/>
      <c r="E76" s="5"/>
      <c r="F76" s="7">
        <v>1156.4843800000001</v>
      </c>
      <c r="G76" s="7">
        <v>788.649</v>
      </c>
      <c r="H76" s="7">
        <v>494.23399999999998</v>
      </c>
      <c r="I76" s="7">
        <v>1460</v>
      </c>
      <c r="J76" s="17">
        <v>1300</v>
      </c>
      <c r="K76" s="17"/>
      <c r="L76" s="6" t="s">
        <v>42</v>
      </c>
      <c r="M76" s="6"/>
      <c r="N76" s="6" t="s">
        <v>29</v>
      </c>
      <c r="O76" s="6"/>
    </row>
    <row r="77" spans="1:15" x14ac:dyDescent="0.3">
      <c r="A77" s="5">
        <v>2</v>
      </c>
      <c r="B77" s="5">
        <v>3613</v>
      </c>
      <c r="C77" s="5">
        <v>5152</v>
      </c>
      <c r="D77" s="5"/>
      <c r="E77" s="5"/>
      <c r="F77" s="7">
        <v>2445.6059500000001</v>
      </c>
      <c r="G77" s="7">
        <v>2323.1691500000002</v>
      </c>
      <c r="H77" s="7">
        <v>1865.6494399999999</v>
      </c>
      <c r="I77" s="7">
        <v>3550</v>
      </c>
      <c r="J77" s="17">
        <v>3480</v>
      </c>
      <c r="K77" s="17"/>
      <c r="L77" s="6" t="s">
        <v>47</v>
      </c>
      <c r="M77" s="6"/>
      <c r="N77" s="6" t="s">
        <v>29</v>
      </c>
      <c r="O77" s="6"/>
    </row>
    <row r="78" spans="1:15" x14ac:dyDescent="0.3">
      <c r="A78" s="5">
        <v>2</v>
      </c>
      <c r="B78" s="5">
        <v>3613</v>
      </c>
      <c r="C78" s="5">
        <v>5153</v>
      </c>
      <c r="D78" s="5"/>
      <c r="E78" s="5"/>
      <c r="F78" s="7">
        <v>203.12451999999999</v>
      </c>
      <c r="G78" s="7">
        <v>212.7</v>
      </c>
      <c r="H78" s="7">
        <v>137.4</v>
      </c>
      <c r="I78" s="7">
        <v>300</v>
      </c>
      <c r="J78" s="17">
        <v>450</v>
      </c>
      <c r="K78" s="17"/>
      <c r="L78" s="6" t="s">
        <v>43</v>
      </c>
      <c r="M78" s="6"/>
      <c r="N78" s="6" t="s">
        <v>29</v>
      </c>
      <c r="O78" s="6"/>
    </row>
    <row r="79" spans="1:15" x14ac:dyDescent="0.3">
      <c r="A79" s="5">
        <v>2</v>
      </c>
      <c r="B79" s="5">
        <v>3613</v>
      </c>
      <c r="C79" s="5">
        <v>5154</v>
      </c>
      <c r="D79" s="5"/>
      <c r="E79" s="5"/>
      <c r="F79" s="7">
        <v>836.81016999999997</v>
      </c>
      <c r="G79" s="7">
        <v>1066.9179999999999</v>
      </c>
      <c r="H79" s="7">
        <v>504.17599999999999</v>
      </c>
      <c r="I79" s="7">
        <v>1500</v>
      </c>
      <c r="J79" s="17">
        <v>1530</v>
      </c>
      <c r="K79" s="17"/>
      <c r="L79" s="6" t="s">
        <v>44</v>
      </c>
      <c r="M79" s="6"/>
      <c r="N79" s="6" t="s">
        <v>29</v>
      </c>
      <c r="O79" s="6"/>
    </row>
    <row r="80" spans="1:15" x14ac:dyDescent="0.3">
      <c r="A80" s="5">
        <v>2</v>
      </c>
      <c r="B80" s="5">
        <v>3613</v>
      </c>
      <c r="C80" s="5">
        <v>5162</v>
      </c>
      <c r="D80" s="5"/>
      <c r="E80" s="5"/>
      <c r="F80" s="7"/>
      <c r="G80" s="7"/>
      <c r="H80" s="7"/>
      <c r="I80" s="7"/>
      <c r="J80" s="17">
        <v>5</v>
      </c>
      <c r="K80" s="24" t="s">
        <v>95</v>
      </c>
      <c r="L80" s="6"/>
      <c r="M80" s="6"/>
      <c r="N80" s="6"/>
      <c r="O80" s="6"/>
    </row>
    <row r="81" spans="1:15" x14ac:dyDescent="0.3">
      <c r="A81" s="5">
        <v>2</v>
      </c>
      <c r="B81" s="5">
        <v>3613</v>
      </c>
      <c r="C81" s="5">
        <v>5163</v>
      </c>
      <c r="D81" s="5"/>
      <c r="E81" s="5"/>
      <c r="F81" s="7">
        <v>2038.2550000000001</v>
      </c>
      <c r="G81" s="7">
        <v>2735.7040000000002</v>
      </c>
      <c r="H81" s="7">
        <v>1969.864</v>
      </c>
      <c r="I81" s="7">
        <v>2900</v>
      </c>
      <c r="J81" s="17">
        <v>2830</v>
      </c>
      <c r="K81" s="17"/>
      <c r="L81" s="6" t="s">
        <v>18</v>
      </c>
      <c r="M81" s="6"/>
      <c r="N81" s="6" t="s">
        <v>29</v>
      </c>
      <c r="O81" s="6"/>
    </row>
    <row r="82" spans="1:15" x14ac:dyDescent="0.3">
      <c r="A82" s="5">
        <v>2</v>
      </c>
      <c r="B82" s="5">
        <v>3613</v>
      </c>
      <c r="C82" s="5">
        <v>5171</v>
      </c>
      <c r="D82" s="5"/>
      <c r="E82" s="5"/>
      <c r="F82" s="7">
        <v>999.63259000000005</v>
      </c>
      <c r="G82" s="7">
        <v>1432.61526</v>
      </c>
      <c r="H82" s="7">
        <v>210.29319000000001</v>
      </c>
      <c r="I82" s="7">
        <v>1460</v>
      </c>
      <c r="J82" s="17">
        <v>3050</v>
      </c>
      <c r="K82" s="17"/>
      <c r="L82" s="6" t="s">
        <v>46</v>
      </c>
      <c r="M82" s="6"/>
      <c r="N82" s="6" t="s">
        <v>29</v>
      </c>
      <c r="O82" s="6"/>
    </row>
    <row r="83" spans="1:15" x14ac:dyDescent="0.3">
      <c r="A83" s="5">
        <v>2</v>
      </c>
      <c r="B83" s="5">
        <v>3631</v>
      </c>
      <c r="C83" s="5">
        <v>5164</v>
      </c>
      <c r="D83" s="5"/>
      <c r="E83" s="5"/>
      <c r="F83" s="7">
        <v>249.6</v>
      </c>
      <c r="G83" s="7">
        <v>242</v>
      </c>
      <c r="H83" s="7"/>
      <c r="I83" s="7">
        <v>250</v>
      </c>
      <c r="J83" s="17">
        <v>300</v>
      </c>
      <c r="K83" s="17"/>
      <c r="L83" s="6" t="s">
        <v>48</v>
      </c>
      <c r="M83" s="6"/>
      <c r="N83" s="6" t="s">
        <v>49</v>
      </c>
      <c r="O83" s="6"/>
    </row>
    <row r="84" spans="1:15" x14ac:dyDescent="0.3">
      <c r="A84" s="5">
        <v>2</v>
      </c>
      <c r="B84" s="5">
        <v>3722</v>
      </c>
      <c r="C84" s="5">
        <v>5169</v>
      </c>
      <c r="D84" s="5"/>
      <c r="E84" s="5"/>
      <c r="F84" s="7">
        <v>15.54457</v>
      </c>
      <c r="G84" s="7">
        <v>19.662279999999999</v>
      </c>
      <c r="H84" s="7">
        <v>7.9302400000000004</v>
      </c>
      <c r="I84" s="7">
        <v>30</v>
      </c>
      <c r="J84" s="17">
        <v>50</v>
      </c>
      <c r="K84" s="17"/>
      <c r="L84" s="6" t="s">
        <v>17</v>
      </c>
      <c r="M84" s="6"/>
      <c r="N84" s="6" t="s">
        <v>50</v>
      </c>
      <c r="O84" s="6"/>
    </row>
    <row r="85" spans="1:15" x14ac:dyDescent="0.3">
      <c r="A85" s="5">
        <v>2</v>
      </c>
      <c r="B85" s="5">
        <v>3722</v>
      </c>
      <c r="C85" s="5">
        <v>5169</v>
      </c>
      <c r="D85" s="5">
        <v>3</v>
      </c>
      <c r="E85" s="5"/>
      <c r="F85" s="7">
        <v>63.816699999999997</v>
      </c>
      <c r="G85" s="7"/>
      <c r="H85" s="7"/>
      <c r="I85" s="7"/>
      <c r="J85" s="17"/>
      <c r="K85" s="17"/>
      <c r="L85" s="6" t="s">
        <v>17</v>
      </c>
      <c r="M85" s="6" t="s">
        <v>82</v>
      </c>
      <c r="N85" s="6" t="s">
        <v>50</v>
      </c>
      <c r="O85" s="6"/>
    </row>
    <row r="86" spans="1:15" x14ac:dyDescent="0.3">
      <c r="A86" s="5">
        <v>2</v>
      </c>
      <c r="B86" s="5">
        <v>3722</v>
      </c>
      <c r="C86" s="5">
        <v>5169</v>
      </c>
      <c r="D86" s="5">
        <v>203</v>
      </c>
      <c r="E86" s="5"/>
      <c r="F86" s="7"/>
      <c r="G86" s="7">
        <v>70.193799999999996</v>
      </c>
      <c r="H86" s="7">
        <v>17.475100000000001</v>
      </c>
      <c r="I86" s="7">
        <v>70</v>
      </c>
      <c r="J86" s="17">
        <v>86</v>
      </c>
      <c r="K86" s="17"/>
      <c r="L86" s="6" t="s">
        <v>17</v>
      </c>
      <c r="M86" s="6" t="s">
        <v>51</v>
      </c>
      <c r="N86" s="6" t="s">
        <v>50</v>
      </c>
      <c r="O86" s="6"/>
    </row>
    <row r="87" spans="1:15" x14ac:dyDescent="0.3">
      <c r="A87" s="5">
        <v>2</v>
      </c>
      <c r="B87" s="5">
        <v>3727</v>
      </c>
      <c r="C87" s="5">
        <v>5137</v>
      </c>
      <c r="D87" s="5">
        <v>1</v>
      </c>
      <c r="E87" s="5"/>
      <c r="F87" s="7">
        <v>729.75099999999998</v>
      </c>
      <c r="G87" s="7"/>
      <c r="H87" s="7"/>
      <c r="I87" s="7"/>
      <c r="J87" s="17"/>
      <c r="K87" s="17"/>
      <c r="L87" s="6" t="s">
        <v>14</v>
      </c>
      <c r="M87" s="6" t="s">
        <v>82</v>
      </c>
      <c r="N87" s="6" t="s">
        <v>52</v>
      </c>
      <c r="O87" s="6"/>
    </row>
    <row r="88" spans="1:15" x14ac:dyDescent="0.3">
      <c r="A88" s="5">
        <v>2</v>
      </c>
      <c r="B88" s="5">
        <v>3727</v>
      </c>
      <c r="C88" s="5">
        <v>5137</v>
      </c>
      <c r="D88" s="5">
        <v>201</v>
      </c>
      <c r="E88" s="5"/>
      <c r="F88" s="7"/>
      <c r="G88" s="7">
        <v>508.56299999999999</v>
      </c>
      <c r="H88" s="7">
        <v>486.42</v>
      </c>
      <c r="I88" s="7">
        <v>746</v>
      </c>
      <c r="J88" s="17">
        <v>750</v>
      </c>
      <c r="K88" s="17"/>
      <c r="L88" s="6" t="s">
        <v>14</v>
      </c>
      <c r="M88" s="6" t="s">
        <v>53</v>
      </c>
      <c r="N88" s="6" t="s">
        <v>52</v>
      </c>
      <c r="O88" s="6"/>
    </row>
    <row r="89" spans="1:15" x14ac:dyDescent="0.3">
      <c r="A89" s="5">
        <v>2</v>
      </c>
      <c r="B89" s="5">
        <v>3727</v>
      </c>
      <c r="C89" s="5">
        <v>5166</v>
      </c>
      <c r="D89" s="5"/>
      <c r="E89" s="5"/>
      <c r="F89" s="7"/>
      <c r="G89" s="7"/>
      <c r="H89" s="7"/>
      <c r="I89" s="7">
        <v>100</v>
      </c>
      <c r="J89" s="17">
        <v>100</v>
      </c>
      <c r="K89" s="17"/>
      <c r="L89" s="6" t="s">
        <v>16</v>
      </c>
      <c r="M89" s="6"/>
      <c r="N89" s="6" t="s">
        <v>52</v>
      </c>
      <c r="O89" s="6"/>
    </row>
    <row r="90" spans="1:15" x14ac:dyDescent="0.3">
      <c r="A90" s="5">
        <v>2</v>
      </c>
      <c r="B90" s="5">
        <v>3727</v>
      </c>
      <c r="C90" s="5">
        <v>5192</v>
      </c>
      <c r="D90" s="5"/>
      <c r="E90" s="5"/>
      <c r="F90" s="7"/>
      <c r="G90" s="7">
        <v>27.67</v>
      </c>
      <c r="H90" s="7">
        <v>3.3359999999999999</v>
      </c>
      <c r="I90" s="7">
        <v>4</v>
      </c>
      <c r="J90" s="17"/>
      <c r="K90" s="17"/>
      <c r="L90" s="6" t="s">
        <v>92</v>
      </c>
      <c r="M90" s="6"/>
      <c r="N90" s="6" t="s">
        <v>52</v>
      </c>
      <c r="O90" s="6"/>
    </row>
    <row r="91" spans="1:15" x14ac:dyDescent="0.3">
      <c r="A91" s="5">
        <v>2</v>
      </c>
      <c r="B91" s="5">
        <v>3729</v>
      </c>
      <c r="C91" s="5">
        <v>5166</v>
      </c>
      <c r="D91" s="5"/>
      <c r="E91" s="5"/>
      <c r="F91" s="7"/>
      <c r="G91" s="7"/>
      <c r="H91" s="7"/>
      <c r="I91" s="7">
        <v>10</v>
      </c>
      <c r="J91" s="17">
        <v>10</v>
      </c>
      <c r="K91" s="17"/>
      <c r="L91" s="6" t="s">
        <v>16</v>
      </c>
      <c r="M91" s="6"/>
      <c r="N91" s="6" t="s">
        <v>54</v>
      </c>
      <c r="O91" s="6"/>
    </row>
    <row r="92" spans="1:15" x14ac:dyDescent="0.3">
      <c r="A92" s="5">
        <v>2</v>
      </c>
      <c r="B92" s="5">
        <v>3729</v>
      </c>
      <c r="C92" s="5">
        <v>5169</v>
      </c>
      <c r="D92" s="5"/>
      <c r="E92" s="5"/>
      <c r="F92" s="7">
        <v>78.274600000000007</v>
      </c>
      <c r="G92" s="7">
        <v>60.624200000000002</v>
      </c>
      <c r="H92" s="7">
        <v>18.052399999999999</v>
      </c>
      <c r="I92" s="7">
        <v>300</v>
      </c>
      <c r="J92" s="17">
        <v>300</v>
      </c>
      <c r="K92" s="17"/>
      <c r="L92" s="6" t="s">
        <v>17</v>
      </c>
      <c r="M92" s="6"/>
      <c r="N92" s="6" t="s">
        <v>54</v>
      </c>
      <c r="O92" s="6"/>
    </row>
    <row r="93" spans="1:15" x14ac:dyDescent="0.3">
      <c r="A93" s="5">
        <v>2</v>
      </c>
      <c r="B93" s="5">
        <v>3741</v>
      </c>
      <c r="C93" s="5">
        <v>5139</v>
      </c>
      <c r="D93" s="5"/>
      <c r="E93" s="5"/>
      <c r="F93" s="7">
        <v>124.59075</v>
      </c>
      <c r="G93" s="7">
        <v>94.742999999999995</v>
      </c>
      <c r="H93" s="7">
        <v>173.792</v>
      </c>
      <c r="I93" s="7">
        <v>200</v>
      </c>
      <c r="J93" s="17">
        <v>360</v>
      </c>
      <c r="K93" s="17"/>
      <c r="L93" s="6" t="s">
        <v>15</v>
      </c>
      <c r="M93" s="6"/>
      <c r="N93" s="6" t="s">
        <v>55</v>
      </c>
      <c r="O93" s="6"/>
    </row>
    <row r="94" spans="1:15" x14ac:dyDescent="0.3">
      <c r="A94" s="5">
        <v>2</v>
      </c>
      <c r="B94" s="5">
        <v>3741</v>
      </c>
      <c r="C94" s="5">
        <v>5169</v>
      </c>
      <c r="D94" s="5"/>
      <c r="E94" s="5"/>
      <c r="F94" s="7">
        <v>47.061999999999998</v>
      </c>
      <c r="G94" s="7">
        <v>32.103499999999997</v>
      </c>
      <c r="H94" s="7">
        <v>18.754999999999999</v>
      </c>
      <c r="I94" s="7">
        <v>50</v>
      </c>
      <c r="J94" s="17">
        <v>50</v>
      </c>
      <c r="K94" s="17"/>
      <c r="L94" s="6" t="s">
        <v>17</v>
      </c>
      <c r="M94" s="6"/>
      <c r="N94" s="6" t="s">
        <v>55</v>
      </c>
      <c r="O94" s="6"/>
    </row>
    <row r="95" spans="1:15" x14ac:dyDescent="0.3">
      <c r="A95" s="5">
        <v>2</v>
      </c>
      <c r="B95" s="5">
        <v>3742</v>
      </c>
      <c r="C95" s="5">
        <v>5169</v>
      </c>
      <c r="D95" s="5"/>
      <c r="E95" s="5"/>
      <c r="F95" s="7">
        <v>32.427999999999997</v>
      </c>
      <c r="G95" s="7">
        <v>14.278</v>
      </c>
      <c r="H95" s="7"/>
      <c r="I95" s="7">
        <v>50</v>
      </c>
      <c r="J95" s="17">
        <v>10</v>
      </c>
      <c r="K95" s="17"/>
      <c r="L95" s="6" t="s">
        <v>17</v>
      </c>
      <c r="M95" s="6"/>
      <c r="N95" s="6" t="s">
        <v>56</v>
      </c>
      <c r="O95" s="6"/>
    </row>
    <row r="96" spans="1:15" x14ac:dyDescent="0.3">
      <c r="A96" s="5">
        <v>2</v>
      </c>
      <c r="B96" s="5">
        <v>3745</v>
      </c>
      <c r="C96" s="5">
        <v>5139</v>
      </c>
      <c r="D96" s="5"/>
      <c r="E96" s="5"/>
      <c r="F96" s="7">
        <v>436.68900000000002</v>
      </c>
      <c r="G96" s="7">
        <v>350.57690000000002</v>
      </c>
      <c r="H96" s="7">
        <v>177.83500000000001</v>
      </c>
      <c r="I96" s="7">
        <v>500</v>
      </c>
      <c r="J96" s="17">
        <v>400</v>
      </c>
      <c r="K96" s="17"/>
      <c r="L96" s="6" t="s">
        <v>15</v>
      </c>
      <c r="M96" s="6"/>
      <c r="N96" s="6" t="s">
        <v>57</v>
      </c>
      <c r="O96" s="6"/>
    </row>
    <row r="97" spans="1:15" x14ac:dyDescent="0.3">
      <c r="A97" s="5">
        <v>2</v>
      </c>
      <c r="B97" s="5">
        <v>3745</v>
      </c>
      <c r="C97" s="5">
        <v>5169</v>
      </c>
      <c r="D97" s="5"/>
      <c r="E97" s="5"/>
      <c r="F97" s="7">
        <v>1389.1148000000001</v>
      </c>
      <c r="G97" s="7">
        <v>1088.7714000000001</v>
      </c>
      <c r="H97" s="7">
        <v>222.73079999999999</v>
      </c>
      <c r="I97" s="7">
        <v>1000</v>
      </c>
      <c r="J97" s="17">
        <v>1000</v>
      </c>
      <c r="K97" s="17"/>
      <c r="L97" s="6" t="s">
        <v>17</v>
      </c>
      <c r="M97" s="6"/>
      <c r="N97" s="6" t="s">
        <v>57</v>
      </c>
      <c r="O97" s="6"/>
    </row>
    <row r="98" spans="1:15" x14ac:dyDescent="0.3">
      <c r="A98" s="5">
        <v>2</v>
      </c>
      <c r="B98" s="5">
        <v>3745</v>
      </c>
      <c r="C98" s="5">
        <v>5492</v>
      </c>
      <c r="D98" s="5"/>
      <c r="E98" s="5"/>
      <c r="F98" s="7">
        <v>18.8</v>
      </c>
      <c r="G98" s="7">
        <v>0</v>
      </c>
      <c r="H98" s="7"/>
      <c r="I98" s="7"/>
      <c r="J98" s="17"/>
      <c r="K98" s="17"/>
      <c r="L98" s="6" t="s">
        <v>58</v>
      </c>
      <c r="M98" s="6"/>
      <c r="N98" s="6" t="s">
        <v>57</v>
      </c>
      <c r="O98" s="6"/>
    </row>
    <row r="99" spans="1:15" x14ac:dyDescent="0.3">
      <c r="A99" s="5">
        <v>2</v>
      </c>
      <c r="B99" s="5">
        <v>3745</v>
      </c>
      <c r="C99" s="5">
        <v>5494</v>
      </c>
      <c r="D99" s="5"/>
      <c r="E99" s="5"/>
      <c r="F99" s="7"/>
      <c r="G99" s="7">
        <v>19.962</v>
      </c>
      <c r="H99" s="7"/>
      <c r="I99" s="7">
        <v>20</v>
      </c>
      <c r="J99" s="17">
        <v>20</v>
      </c>
      <c r="K99" s="17"/>
      <c r="L99" s="6" t="s">
        <v>93</v>
      </c>
      <c r="M99" s="6"/>
      <c r="N99" s="6" t="s">
        <v>57</v>
      </c>
      <c r="O99" s="6"/>
    </row>
    <row r="100" spans="1:15" x14ac:dyDescent="0.3">
      <c r="A100" s="5">
        <v>2</v>
      </c>
      <c r="B100" s="5">
        <v>3749</v>
      </c>
      <c r="C100" s="5">
        <v>5166</v>
      </c>
      <c r="D100" s="5"/>
      <c r="E100" s="5"/>
      <c r="F100" s="7">
        <v>24.85</v>
      </c>
      <c r="G100" s="7">
        <v>50.384</v>
      </c>
      <c r="H100" s="7"/>
      <c r="I100" s="7">
        <v>20</v>
      </c>
      <c r="J100" s="17">
        <v>20</v>
      </c>
      <c r="K100" s="17"/>
      <c r="L100" s="6" t="s">
        <v>16</v>
      </c>
      <c r="M100" s="6"/>
      <c r="N100" s="6" t="s">
        <v>13</v>
      </c>
      <c r="O100" s="6"/>
    </row>
    <row r="101" spans="1:15" x14ac:dyDescent="0.3">
      <c r="A101" s="5">
        <v>2</v>
      </c>
      <c r="B101" s="5">
        <v>6171</v>
      </c>
      <c r="C101" s="5">
        <v>5137</v>
      </c>
      <c r="D101" s="5"/>
      <c r="E101" s="5"/>
      <c r="F101" s="7">
        <v>172.07175000000001</v>
      </c>
      <c r="G101" s="7">
        <v>177.02833999999999</v>
      </c>
      <c r="H101" s="7">
        <v>1.2099999999999999E-3</v>
      </c>
      <c r="I101" s="7">
        <v>190</v>
      </c>
      <c r="J101" s="17">
        <v>300</v>
      </c>
      <c r="K101" s="17"/>
      <c r="L101" s="6" t="s">
        <v>14</v>
      </c>
      <c r="M101" s="6"/>
      <c r="N101" s="6" t="s">
        <v>10</v>
      </c>
      <c r="O101" s="6"/>
    </row>
    <row r="102" spans="1:15" x14ac:dyDescent="0.3">
      <c r="A102" s="5">
        <v>2</v>
      </c>
      <c r="B102" s="5">
        <v>6171</v>
      </c>
      <c r="C102" s="5">
        <v>5139</v>
      </c>
      <c r="D102" s="5"/>
      <c r="E102" s="5"/>
      <c r="F102" s="7">
        <v>88.752300000000005</v>
      </c>
      <c r="G102" s="7">
        <v>87.542299999999997</v>
      </c>
      <c r="H102" s="7"/>
      <c r="I102" s="7">
        <v>160</v>
      </c>
      <c r="J102" s="17">
        <v>160</v>
      </c>
      <c r="K102" s="17"/>
      <c r="L102" s="6" t="s">
        <v>15</v>
      </c>
      <c r="M102" s="6"/>
      <c r="N102" s="6" t="s">
        <v>10</v>
      </c>
      <c r="O102" s="6"/>
    </row>
    <row r="103" spans="1:15" x14ac:dyDescent="0.3">
      <c r="A103" s="5">
        <v>2</v>
      </c>
      <c r="B103" s="5">
        <v>6171</v>
      </c>
      <c r="C103" s="5">
        <v>5164</v>
      </c>
      <c r="D103" s="5"/>
      <c r="E103" s="5"/>
      <c r="F103" s="7">
        <v>84.345659999999995</v>
      </c>
      <c r="G103" s="7">
        <v>277.40091999999999</v>
      </c>
      <c r="H103" s="7">
        <v>37.927599999999998</v>
      </c>
      <c r="I103" s="7">
        <v>80</v>
      </c>
      <c r="J103" s="17">
        <v>140</v>
      </c>
      <c r="K103" s="17"/>
      <c r="L103" s="6" t="s">
        <v>48</v>
      </c>
      <c r="M103" s="6"/>
      <c r="N103" s="6" t="s">
        <v>10</v>
      </c>
      <c r="O103" s="6"/>
    </row>
    <row r="104" spans="1:15" x14ac:dyDescent="0.3">
      <c r="A104" s="5">
        <v>2</v>
      </c>
      <c r="B104" s="5">
        <v>6171</v>
      </c>
      <c r="C104" s="5">
        <v>5166</v>
      </c>
      <c r="D104" s="5"/>
      <c r="E104" s="5"/>
      <c r="F104" s="7">
        <v>93.054000000000002</v>
      </c>
      <c r="G104" s="7">
        <v>126.232</v>
      </c>
      <c r="H104" s="7">
        <v>76.733000000000004</v>
      </c>
      <c r="I104" s="7">
        <v>150</v>
      </c>
      <c r="J104" s="17">
        <v>200</v>
      </c>
      <c r="K104" s="17"/>
      <c r="L104" s="6" t="s">
        <v>16</v>
      </c>
      <c r="M104" s="6"/>
      <c r="N104" s="6" t="s">
        <v>10</v>
      </c>
      <c r="O104" s="6"/>
    </row>
    <row r="105" spans="1:15" x14ac:dyDescent="0.3">
      <c r="A105" s="5">
        <v>2</v>
      </c>
      <c r="B105" s="5">
        <v>6171</v>
      </c>
      <c r="C105" s="5">
        <v>5169</v>
      </c>
      <c r="D105" s="5"/>
      <c r="E105" s="5"/>
      <c r="F105" s="7">
        <v>2900.4427799999999</v>
      </c>
      <c r="G105" s="7">
        <v>3479.3678599999998</v>
      </c>
      <c r="H105" s="7">
        <v>1155.7074</v>
      </c>
      <c r="I105" s="7">
        <v>3630</v>
      </c>
      <c r="J105" s="17">
        <v>4082</v>
      </c>
      <c r="K105" s="17"/>
      <c r="L105" s="6" t="s">
        <v>17</v>
      </c>
      <c r="M105" s="6"/>
      <c r="N105" s="6" t="s">
        <v>10</v>
      </c>
      <c r="O105" s="6"/>
    </row>
    <row r="106" spans="1:15" x14ac:dyDescent="0.3">
      <c r="A106" s="5">
        <v>2</v>
      </c>
      <c r="B106" s="5">
        <v>6171</v>
      </c>
      <c r="C106" s="5">
        <v>5362</v>
      </c>
      <c r="D106" s="5"/>
      <c r="E106" s="5"/>
      <c r="F106" s="7">
        <v>1024.9369999999999</v>
      </c>
      <c r="G106" s="7">
        <v>661.42038000000002</v>
      </c>
      <c r="H106" s="7">
        <v>459.94499999999999</v>
      </c>
      <c r="I106" s="7">
        <v>720</v>
      </c>
      <c r="J106" s="17">
        <v>500</v>
      </c>
      <c r="K106" s="17"/>
      <c r="L106" s="6" t="s">
        <v>19</v>
      </c>
      <c r="M106" s="6"/>
      <c r="N106" s="6" t="s">
        <v>10</v>
      </c>
      <c r="O106" s="6"/>
    </row>
    <row r="107" spans="1:15" x14ac:dyDescent="0.3">
      <c r="A107" s="5">
        <v>2</v>
      </c>
      <c r="B107" s="5">
        <v>6310</v>
      </c>
      <c r="C107" s="5">
        <v>5361</v>
      </c>
      <c r="D107" s="5"/>
      <c r="E107" s="5"/>
      <c r="F107" s="7">
        <v>4.25</v>
      </c>
      <c r="G107" s="7">
        <v>5.23</v>
      </c>
      <c r="H107" s="7"/>
      <c r="I107" s="7">
        <v>20</v>
      </c>
      <c r="J107" s="17">
        <v>20</v>
      </c>
      <c r="K107" s="17"/>
      <c r="L107" s="6" t="s">
        <v>59</v>
      </c>
      <c r="M107" s="6"/>
      <c r="N107" s="6" t="s">
        <v>11</v>
      </c>
      <c r="O107" s="6"/>
    </row>
    <row r="108" spans="1:15" x14ac:dyDescent="0.3">
      <c r="A108" s="5">
        <v>2</v>
      </c>
      <c r="B108" s="5">
        <v>6399</v>
      </c>
      <c r="C108" s="5">
        <v>5499</v>
      </c>
      <c r="D108" s="5"/>
      <c r="E108" s="5"/>
      <c r="F108" s="7">
        <v>265.25029999999998</v>
      </c>
      <c r="G108" s="7">
        <v>231.07024000000001</v>
      </c>
      <c r="H108" s="7">
        <v>137.77921000000001</v>
      </c>
      <c r="I108" s="7">
        <v>400</v>
      </c>
      <c r="J108" s="17">
        <v>500</v>
      </c>
      <c r="K108" s="17"/>
      <c r="L108" s="6" t="s">
        <v>21</v>
      </c>
      <c r="M108" s="6"/>
      <c r="N108" s="6" t="s">
        <v>20</v>
      </c>
      <c r="O108" s="6"/>
    </row>
    <row r="109" spans="1:15" x14ac:dyDescent="0.3">
      <c r="A109" s="5">
        <v>2</v>
      </c>
      <c r="B109" s="5">
        <v>6399</v>
      </c>
      <c r="C109" s="5">
        <v>5499</v>
      </c>
      <c r="D109" s="5">
        <v>211</v>
      </c>
      <c r="E109" s="5"/>
      <c r="F109" s="7"/>
      <c r="G109" s="7">
        <v>8.8999999999999996E-2</v>
      </c>
      <c r="H109" s="7">
        <v>3.6999999999999998E-2</v>
      </c>
      <c r="I109" s="7"/>
      <c r="J109" s="17"/>
      <c r="K109" s="17"/>
      <c r="L109" s="6" t="s">
        <v>21</v>
      </c>
      <c r="M109" s="6" t="s">
        <v>32</v>
      </c>
      <c r="N109" s="6" t="s">
        <v>20</v>
      </c>
      <c r="O109" s="6"/>
    </row>
    <row r="110" spans="1:15" x14ac:dyDescent="0.3">
      <c r="A110" s="5">
        <v>2</v>
      </c>
      <c r="B110" s="5">
        <v>6399</v>
      </c>
      <c r="C110" s="5">
        <v>5909</v>
      </c>
      <c r="D110" s="5"/>
      <c r="E110" s="5"/>
      <c r="F110" s="7"/>
      <c r="G110" s="7">
        <v>924.02200000000005</v>
      </c>
      <c r="H110" s="7">
        <v>971.3</v>
      </c>
      <c r="I110" s="7">
        <v>4247</v>
      </c>
      <c r="J110" s="17"/>
      <c r="K110" s="17"/>
      <c r="L110" s="6" t="s">
        <v>22</v>
      </c>
      <c r="M110" s="6"/>
      <c r="N110" s="6" t="s">
        <v>20</v>
      </c>
      <c r="O110" s="6"/>
    </row>
    <row r="111" spans="1:15" x14ac:dyDescent="0.3">
      <c r="A111" s="5"/>
      <c r="B111" s="5"/>
      <c r="C111" s="5"/>
      <c r="D111" s="5"/>
      <c r="E111" s="5"/>
      <c r="F111" s="7"/>
      <c r="G111" s="7"/>
      <c r="H111" s="7"/>
      <c r="I111" s="7"/>
      <c r="J111" s="17"/>
      <c r="K111" s="17"/>
      <c r="L111" s="6"/>
      <c r="M111" s="6"/>
      <c r="N111" s="6"/>
      <c r="O111" s="6"/>
    </row>
    <row r="112" spans="1:15" x14ac:dyDescent="0.3">
      <c r="A112" s="8"/>
      <c r="B112" s="9" t="s">
        <v>66</v>
      </c>
      <c r="C112" s="8"/>
      <c r="D112" s="8"/>
      <c r="E112" s="8"/>
      <c r="F112" s="10">
        <v>30660.870050000001</v>
      </c>
      <c r="G112" s="10">
        <v>29352.992249999999</v>
      </c>
      <c r="H112" s="10">
        <v>14470.759690000001</v>
      </c>
      <c r="I112" s="10">
        <v>37715</v>
      </c>
      <c r="J112" s="18">
        <f>SUM(J59:J111)</f>
        <v>36540</v>
      </c>
      <c r="K112" s="18"/>
      <c r="L112" s="9"/>
      <c r="M112" s="9"/>
      <c r="N112" s="9"/>
      <c r="O112" s="9"/>
    </row>
    <row r="113" spans="1:15" s="16" customFormat="1" x14ac:dyDescent="0.3">
      <c r="A113" s="19"/>
      <c r="B113" s="19"/>
      <c r="C113" s="19"/>
      <c r="D113" s="19"/>
      <c r="E113" s="19"/>
      <c r="F113" s="20"/>
      <c r="G113" s="20"/>
      <c r="H113" s="20"/>
      <c r="I113" s="20"/>
      <c r="J113" s="21"/>
      <c r="K113" s="21"/>
      <c r="L113" s="22"/>
      <c r="M113" s="22"/>
      <c r="N113" s="22"/>
      <c r="O113" s="22"/>
    </row>
    <row r="114" spans="1:15" x14ac:dyDescent="0.3">
      <c r="A114" s="5">
        <v>2</v>
      </c>
      <c r="B114" s="5">
        <v>3639</v>
      </c>
      <c r="C114" s="5">
        <v>6130</v>
      </c>
      <c r="D114" s="5"/>
      <c r="E114" s="5"/>
      <c r="F114" s="7">
        <v>2998.9740000000002</v>
      </c>
      <c r="G114" s="7">
        <v>1763.117</v>
      </c>
      <c r="H114" s="7">
        <v>34.840000000000003</v>
      </c>
      <c r="I114" s="7">
        <v>3000</v>
      </c>
      <c r="J114" s="17">
        <v>3000</v>
      </c>
      <c r="K114" s="17"/>
      <c r="L114" s="6" t="s">
        <v>60</v>
      </c>
      <c r="M114" s="6"/>
      <c r="N114" s="6" t="s">
        <v>31</v>
      </c>
      <c r="O114" s="6"/>
    </row>
    <row r="115" spans="1:15" x14ac:dyDescent="0.3">
      <c r="A115" s="5">
        <v>2</v>
      </c>
      <c r="B115" s="5">
        <v>6171</v>
      </c>
      <c r="C115" s="5">
        <v>6121</v>
      </c>
      <c r="D115" s="5"/>
      <c r="E115" s="5"/>
      <c r="F115" s="7">
        <v>1E-3</v>
      </c>
      <c r="G115" s="7">
        <v>54.41854</v>
      </c>
      <c r="H115" s="7"/>
      <c r="I115" s="7"/>
      <c r="J115" s="17"/>
      <c r="K115" s="17"/>
      <c r="L115" s="6" t="s">
        <v>61</v>
      </c>
      <c r="M115" s="6"/>
      <c r="N115" s="6" t="s">
        <v>10</v>
      </c>
      <c r="O115" s="6"/>
    </row>
    <row r="116" spans="1:15" x14ac:dyDescent="0.3">
      <c r="A116" s="5">
        <v>2</v>
      </c>
      <c r="B116" s="5">
        <v>6171</v>
      </c>
      <c r="C116" s="5">
        <v>6121</v>
      </c>
      <c r="D116" s="5">
        <v>314</v>
      </c>
      <c r="E116" s="5"/>
      <c r="F116" s="7">
        <v>0</v>
      </c>
      <c r="G116" s="7">
        <v>11.85</v>
      </c>
      <c r="H116" s="7"/>
      <c r="I116" s="7"/>
      <c r="J116" s="17"/>
      <c r="K116" s="17"/>
      <c r="L116" s="6" t="s">
        <v>61</v>
      </c>
      <c r="M116" s="6" t="s">
        <v>86</v>
      </c>
      <c r="N116" s="6" t="s">
        <v>10</v>
      </c>
      <c r="O116" s="6"/>
    </row>
    <row r="117" spans="1:15" x14ac:dyDescent="0.3">
      <c r="A117" s="5">
        <v>2</v>
      </c>
      <c r="B117" s="5">
        <v>6171</v>
      </c>
      <c r="C117" s="5">
        <v>6121</v>
      </c>
      <c r="D117" s="5">
        <v>314000000</v>
      </c>
      <c r="E117" s="5"/>
      <c r="F117" s="7">
        <v>69.183999999999997</v>
      </c>
      <c r="G117" s="7"/>
      <c r="H117" s="7"/>
      <c r="I117" s="7"/>
      <c r="J117" s="17"/>
      <c r="K117" s="17"/>
      <c r="L117" s="6" t="s">
        <v>61</v>
      </c>
      <c r="M117" s="6" t="s">
        <v>37</v>
      </c>
      <c r="N117" s="6" t="s">
        <v>10</v>
      </c>
      <c r="O117" s="6"/>
    </row>
    <row r="118" spans="1:15" x14ac:dyDescent="0.3">
      <c r="A118" s="5">
        <v>2</v>
      </c>
      <c r="B118" s="5">
        <v>6171</v>
      </c>
      <c r="C118" s="5">
        <v>6127</v>
      </c>
      <c r="D118" s="5"/>
      <c r="E118" s="5"/>
      <c r="F118" s="7"/>
      <c r="G118" s="7">
        <v>63.66778</v>
      </c>
      <c r="H118" s="7"/>
      <c r="I118" s="7"/>
      <c r="J118" s="17"/>
      <c r="K118" s="17"/>
      <c r="L118" s="6" t="s">
        <v>94</v>
      </c>
      <c r="M118" s="6"/>
      <c r="N118" s="6" t="s">
        <v>10</v>
      </c>
      <c r="O118" s="6"/>
    </row>
    <row r="119" spans="1:15" x14ac:dyDescent="0.3">
      <c r="A119" s="5"/>
      <c r="B119" s="5"/>
      <c r="C119" s="5"/>
      <c r="D119" s="5"/>
      <c r="E119" s="5"/>
      <c r="F119" s="7"/>
      <c r="G119" s="7"/>
      <c r="H119" s="7"/>
      <c r="I119" s="7"/>
      <c r="J119" s="17"/>
      <c r="K119" s="17"/>
      <c r="L119" s="6"/>
      <c r="M119" s="6"/>
      <c r="N119" s="6"/>
      <c r="O119" s="6"/>
    </row>
    <row r="120" spans="1:15" x14ac:dyDescent="0.3">
      <c r="A120" s="8"/>
      <c r="B120" s="9" t="s">
        <v>67</v>
      </c>
      <c r="C120" s="8"/>
      <c r="D120" s="8"/>
      <c r="E120" s="8"/>
      <c r="F120" s="10">
        <v>3068.1590000000001</v>
      </c>
      <c r="G120" s="10">
        <v>1893.05332</v>
      </c>
      <c r="H120" s="10">
        <v>34.840000000000003</v>
      </c>
      <c r="I120" s="10">
        <v>3000</v>
      </c>
      <c r="J120" s="18">
        <f>SUM(J113:J119)</f>
        <v>3000</v>
      </c>
      <c r="K120" s="18"/>
      <c r="L120" s="9"/>
      <c r="M120" s="9"/>
      <c r="N120" s="9"/>
      <c r="O120" s="9"/>
    </row>
    <row r="121" spans="1:15" s="16" customFormat="1" x14ac:dyDescent="0.3">
      <c r="A121" s="19"/>
      <c r="B121" s="19"/>
      <c r="C121" s="19"/>
      <c r="D121" s="19"/>
      <c r="E121" s="19"/>
      <c r="F121" s="20"/>
      <c r="G121" s="20"/>
      <c r="H121" s="20"/>
      <c r="I121" s="20"/>
      <c r="J121" s="21"/>
      <c r="K121" s="21"/>
      <c r="L121" s="22"/>
      <c r="M121" s="22"/>
      <c r="N121" s="22"/>
      <c r="O121" s="22"/>
    </row>
    <row r="122" spans="1:15" x14ac:dyDescent="0.3">
      <c r="A122" s="8"/>
      <c r="B122" s="8" t="s">
        <v>62</v>
      </c>
      <c r="C122" s="8"/>
      <c r="D122" s="8"/>
      <c r="E122" s="8"/>
      <c r="F122" s="10">
        <v>33729.029049999997</v>
      </c>
      <c r="G122" s="10">
        <v>31246.045569999998</v>
      </c>
      <c r="H122" s="10">
        <v>14505.599689999999</v>
      </c>
      <c r="I122" s="10">
        <v>40715</v>
      </c>
      <c r="J122" s="18">
        <f>SUM(J112,J120)</f>
        <v>39540</v>
      </c>
      <c r="K122" s="18"/>
      <c r="L122" s="9"/>
      <c r="M122" s="9"/>
      <c r="N122" s="9"/>
      <c r="O122" s="9"/>
    </row>
    <row r="123" spans="1:15" s="16" customFormat="1" x14ac:dyDescent="0.3">
      <c r="A123" s="19"/>
      <c r="B123" s="19"/>
      <c r="C123" s="19"/>
      <c r="D123" s="19"/>
      <c r="E123" s="19"/>
      <c r="F123" s="20"/>
      <c r="G123" s="20"/>
      <c r="H123" s="20"/>
      <c r="I123" s="20"/>
      <c r="J123" s="21"/>
      <c r="K123" s="21"/>
      <c r="L123" s="22"/>
      <c r="M123" s="22"/>
      <c r="N123" s="22"/>
      <c r="O123" s="22"/>
    </row>
    <row r="124" spans="1:15" x14ac:dyDescent="0.3">
      <c r="A124" s="8"/>
      <c r="B124" s="9" t="s">
        <v>63</v>
      </c>
      <c r="C124" s="8"/>
      <c r="D124" s="8"/>
      <c r="E124" s="8"/>
      <c r="F124" s="10">
        <f>F58-F122</f>
        <v>18517.893840000004</v>
      </c>
      <c r="G124" s="10">
        <f t="shared" ref="G124:J124" si="0">G58-G122</f>
        <v>15314.085640000001</v>
      </c>
      <c r="H124" s="10">
        <f t="shared" si="0"/>
        <v>8511.8560199999993</v>
      </c>
      <c r="I124" s="10">
        <f t="shared" si="0"/>
        <v>3676</v>
      </c>
      <c r="J124" s="10">
        <f t="shared" si="0"/>
        <v>-1182</v>
      </c>
      <c r="K124" s="10"/>
      <c r="L124" s="9"/>
      <c r="M124" s="9"/>
      <c r="N124" s="9"/>
      <c r="O124" s="9"/>
    </row>
    <row r="125" spans="1:15" x14ac:dyDescent="0.3">
      <c r="A125" s="8"/>
      <c r="B125" s="9" t="s">
        <v>64</v>
      </c>
      <c r="C125" s="8"/>
      <c r="D125" s="8"/>
      <c r="E125" s="8"/>
      <c r="F125" s="10">
        <f>F47-F112</f>
        <v>1725.6078399999969</v>
      </c>
      <c r="G125" s="10">
        <f t="shared" ref="G125:J125" si="1">G47-G112</f>
        <v>4349.4083799999971</v>
      </c>
      <c r="H125" s="10">
        <f t="shared" si="1"/>
        <v>3801.8880200000003</v>
      </c>
      <c r="I125" s="10">
        <f t="shared" si="1"/>
        <v>-5874</v>
      </c>
      <c r="J125" s="10">
        <f t="shared" si="1"/>
        <v>-4682</v>
      </c>
      <c r="K125" s="10"/>
      <c r="L125" s="9"/>
      <c r="M125" s="9"/>
      <c r="N125" s="9"/>
      <c r="O125" s="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2014-07-02T08:20:24Z</dcterms:created>
  <dcterms:modified xsi:type="dcterms:W3CDTF">2015-10-30T09:14:06Z</dcterms:modified>
</cp:coreProperties>
</file>