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465" windowHeight="6630" tabRatio="1000"/>
  </bookViews>
  <sheets>
    <sheet name="Obsah" sheetId="22" r:id="rId1"/>
    <sheet name="OE" sheetId="1" r:id="rId2"/>
    <sheet name="ORIaMM, OMP" sheetId="2" r:id="rId3"/>
    <sheet name="IA - ÚDaSRM" sheetId="3" r:id="rId4"/>
    <sheet name="OSV" sheetId="4" r:id="rId5"/>
    <sheet name="OŽÚ,SÚaŽP" sheetId="5" r:id="rId6"/>
    <sheet name="ODaSČ" sheetId="6" r:id="rId7"/>
    <sheet name="OŠ" sheetId="7" r:id="rId8"/>
    <sheet name="OKT" sheetId="8" r:id="rId9"/>
    <sheet name="IA-úPR" sheetId="9" r:id="rId10"/>
    <sheet name="OKT-úPaM" sheetId="19" r:id="rId11"/>
    <sheet name="IA-úKP" sheetId="17" r:id="rId12"/>
    <sheet name="MěPo" sheetId="10" r:id="rId13"/>
    <sheet name="JSDH" sheetId="18" r:id="rId14"/>
    <sheet name="ORIaMM-odd.invest." sheetId="11" r:id="rId15"/>
    <sheet name="org.sl. Prac.skup" sheetId="20" r:id="rId16"/>
    <sheet name="Přísp.org." sheetId="21" r:id="rId17"/>
    <sheet name="Obch.spol." sheetId="12" r:id="rId18"/>
    <sheet name="List12" sheetId="13" r:id="rId19"/>
    <sheet name="List13" sheetId="14" r:id="rId20"/>
    <sheet name="List14" sheetId="15" r:id="rId21"/>
    <sheet name="List15" sheetId="16" r:id="rId22"/>
  </sheets>
  <definedNames>
    <definedName name="_xlnm.Print_Titles" localSheetId="1">OE!$1:$2</definedName>
  </definedNames>
  <calcPr calcId="152511"/>
</workbook>
</file>

<file path=xl/calcChain.xml><?xml version="1.0" encoding="utf-8"?>
<calcChain xmlns="http://schemas.openxmlformats.org/spreadsheetml/2006/main">
  <c r="J24" i="7" l="1"/>
  <c r="L24" i="7"/>
  <c r="J20" i="8"/>
  <c r="L20" i="8"/>
  <c r="J8" i="9"/>
  <c r="L8" i="9"/>
  <c r="J9" i="19"/>
  <c r="L9" i="19"/>
  <c r="J14" i="17"/>
  <c r="L14" i="17"/>
  <c r="J13" i="10"/>
  <c r="L13" i="10"/>
  <c r="L18" i="12"/>
  <c r="J18" i="12"/>
  <c r="L17" i="12"/>
  <c r="J17" i="12"/>
  <c r="L12" i="12"/>
  <c r="J12" i="12"/>
  <c r="L16" i="12"/>
  <c r="J16" i="12"/>
  <c r="L15" i="12"/>
  <c r="J15" i="12"/>
  <c r="L14" i="12"/>
  <c r="J14" i="12"/>
  <c r="L11" i="12"/>
  <c r="J11" i="12"/>
  <c r="L10" i="12"/>
  <c r="J10" i="12"/>
  <c r="L9" i="12"/>
  <c r="J9" i="12"/>
  <c r="L8" i="12"/>
  <c r="J8" i="12"/>
  <c r="L7" i="12"/>
  <c r="J7" i="12"/>
  <c r="L6" i="12"/>
  <c r="J6" i="12"/>
  <c r="L5" i="12"/>
  <c r="J5" i="12"/>
  <c r="L4" i="12"/>
  <c r="J4" i="12"/>
  <c r="L40" i="21"/>
  <c r="J40" i="21"/>
  <c r="L39" i="21"/>
  <c r="J39" i="21"/>
  <c r="L21" i="21"/>
  <c r="J21" i="21"/>
  <c r="L38" i="21"/>
  <c r="J38" i="21"/>
  <c r="L37" i="21"/>
  <c r="J37" i="21"/>
  <c r="L36" i="21"/>
  <c r="J36" i="21"/>
  <c r="L35" i="21"/>
  <c r="J35" i="21"/>
  <c r="L34" i="21"/>
  <c r="J34" i="21"/>
  <c r="L33" i="21"/>
  <c r="J33" i="21"/>
  <c r="L32" i="21"/>
  <c r="J32" i="21"/>
  <c r="L31" i="21"/>
  <c r="J31" i="21"/>
  <c r="L30" i="21"/>
  <c r="J30" i="21"/>
  <c r="L29" i="21"/>
  <c r="J29" i="21"/>
  <c r="L28" i="21"/>
  <c r="J28" i="21"/>
  <c r="L27" i="21"/>
  <c r="J27" i="21"/>
  <c r="L26" i="21"/>
  <c r="J26" i="21"/>
  <c r="L25" i="21"/>
  <c r="J25" i="21"/>
  <c r="L24" i="21"/>
  <c r="J24" i="21"/>
  <c r="L23" i="21"/>
  <c r="J23" i="21"/>
  <c r="L20" i="21"/>
  <c r="J20" i="21"/>
  <c r="L19" i="21"/>
  <c r="J19" i="21"/>
  <c r="L18" i="21"/>
  <c r="J18" i="21"/>
  <c r="L17" i="21"/>
  <c r="J17" i="21"/>
  <c r="L16" i="21"/>
  <c r="J16" i="21"/>
  <c r="L15" i="21"/>
  <c r="J15" i="21"/>
  <c r="L14" i="21"/>
  <c r="J14" i="21"/>
  <c r="L13" i="21"/>
  <c r="J13" i="21"/>
  <c r="L12" i="21"/>
  <c r="J12" i="21"/>
  <c r="L11" i="21"/>
  <c r="J11" i="21"/>
  <c r="L10" i="21"/>
  <c r="J10" i="21"/>
  <c r="L9" i="21"/>
  <c r="J9" i="21"/>
  <c r="L8" i="21"/>
  <c r="J8" i="21"/>
  <c r="L7" i="21"/>
  <c r="J7" i="21"/>
  <c r="L6" i="21"/>
  <c r="J6" i="21"/>
  <c r="L5" i="21"/>
  <c r="J5" i="21"/>
  <c r="L4" i="21"/>
  <c r="J4" i="21"/>
  <c r="L22" i="20"/>
  <c r="J22" i="20"/>
  <c r="L21" i="20"/>
  <c r="J21" i="20"/>
  <c r="L5" i="20"/>
  <c r="J5" i="20"/>
  <c r="L20" i="20"/>
  <c r="J20" i="20"/>
  <c r="L19" i="20"/>
  <c r="J19" i="20"/>
  <c r="L18" i="20"/>
  <c r="J18" i="20"/>
  <c r="L17" i="20"/>
  <c r="J17" i="20"/>
  <c r="L16" i="20"/>
  <c r="J16" i="20"/>
  <c r="L15" i="20"/>
  <c r="J15" i="20"/>
  <c r="L14" i="20"/>
  <c r="J14" i="20"/>
  <c r="L13" i="20"/>
  <c r="J13" i="20"/>
  <c r="L12" i="20"/>
  <c r="J12" i="20"/>
  <c r="L11" i="20"/>
  <c r="J11" i="20"/>
  <c r="L10" i="20"/>
  <c r="J10" i="20"/>
  <c r="L9" i="20"/>
  <c r="J9" i="20"/>
  <c r="L8" i="20"/>
  <c r="J8" i="20"/>
  <c r="L7" i="20"/>
  <c r="J7" i="20"/>
  <c r="L4" i="20"/>
  <c r="J4" i="20"/>
  <c r="L55" i="11"/>
  <c r="J55" i="11"/>
  <c r="L54" i="11"/>
  <c r="J54" i="11"/>
  <c r="L53" i="11"/>
  <c r="J53" i="11"/>
  <c r="L13" i="11"/>
  <c r="J13" i="11"/>
  <c r="L52" i="11"/>
  <c r="J52" i="11"/>
  <c r="L51" i="11"/>
  <c r="J51" i="11"/>
  <c r="L50" i="11"/>
  <c r="J50" i="11"/>
  <c r="L49" i="11"/>
  <c r="J49" i="11"/>
  <c r="L48" i="11"/>
  <c r="J48" i="11"/>
  <c r="L47" i="11"/>
  <c r="J47" i="11"/>
  <c r="L46" i="11"/>
  <c r="J46" i="11"/>
  <c r="L45" i="11"/>
  <c r="J45" i="11"/>
  <c r="L44" i="11"/>
  <c r="J44" i="11"/>
  <c r="L43" i="11"/>
  <c r="J43" i="11"/>
  <c r="L42" i="11"/>
  <c r="J42" i="11"/>
  <c r="L41" i="11"/>
  <c r="J41" i="11"/>
  <c r="L40" i="11"/>
  <c r="J40" i="11"/>
  <c r="L39" i="11"/>
  <c r="J39" i="11"/>
  <c r="L38" i="11"/>
  <c r="J38" i="11"/>
  <c r="L37" i="11"/>
  <c r="J37" i="11"/>
  <c r="L36" i="11"/>
  <c r="J36" i="11"/>
  <c r="L35" i="11"/>
  <c r="J35" i="11"/>
  <c r="L34" i="11"/>
  <c r="J34" i="11"/>
  <c r="L33" i="11"/>
  <c r="J33" i="11"/>
  <c r="L32" i="11"/>
  <c r="J32" i="11"/>
  <c r="L31" i="11"/>
  <c r="J31" i="11"/>
  <c r="L30" i="11"/>
  <c r="J30" i="11"/>
  <c r="L29" i="11"/>
  <c r="J29" i="11"/>
  <c r="L28" i="11"/>
  <c r="J28" i="11"/>
  <c r="L27" i="11"/>
  <c r="J27" i="11"/>
  <c r="L26" i="11"/>
  <c r="J26" i="11"/>
  <c r="L25" i="11"/>
  <c r="J25" i="11"/>
  <c r="L24" i="11"/>
  <c r="J24" i="11"/>
  <c r="L23" i="11"/>
  <c r="J23" i="11"/>
  <c r="L22" i="11"/>
  <c r="J22" i="11"/>
  <c r="L21" i="11"/>
  <c r="J21" i="11"/>
  <c r="L20" i="11"/>
  <c r="J20" i="11"/>
  <c r="L19" i="11"/>
  <c r="J19" i="11"/>
  <c r="L18" i="11"/>
  <c r="J18" i="11"/>
  <c r="L17" i="11"/>
  <c r="J17" i="11"/>
  <c r="L16" i="11"/>
  <c r="J16" i="11"/>
  <c r="L15" i="11"/>
  <c r="J15" i="11"/>
  <c r="L12" i="11"/>
  <c r="J12" i="11"/>
  <c r="L11" i="11"/>
  <c r="J11" i="11"/>
  <c r="L10" i="11"/>
  <c r="J10" i="11"/>
  <c r="L9" i="11"/>
  <c r="J9" i="11"/>
  <c r="L8" i="11"/>
  <c r="J8" i="11"/>
  <c r="L7" i="11"/>
  <c r="J7" i="11"/>
  <c r="L6" i="11"/>
  <c r="J6" i="11"/>
  <c r="L5" i="11"/>
  <c r="J5" i="11"/>
  <c r="L4" i="11"/>
  <c r="J4" i="11"/>
  <c r="L25" i="18"/>
  <c r="J25" i="18"/>
  <c r="L24" i="18"/>
  <c r="J24" i="18"/>
  <c r="L7" i="18"/>
  <c r="J7" i="18"/>
  <c r="L23" i="18"/>
  <c r="J23" i="18"/>
  <c r="L22" i="18"/>
  <c r="J22" i="18"/>
  <c r="L21" i="18"/>
  <c r="J21" i="18"/>
  <c r="L20" i="18"/>
  <c r="J20" i="18"/>
  <c r="L19" i="18"/>
  <c r="J19" i="18"/>
  <c r="L18" i="18"/>
  <c r="J18" i="18"/>
  <c r="L17" i="18"/>
  <c r="J17" i="18"/>
  <c r="L16" i="18"/>
  <c r="J16" i="18"/>
  <c r="L15" i="18"/>
  <c r="J15" i="18"/>
  <c r="L14" i="18"/>
  <c r="J14" i="18"/>
  <c r="L13" i="18"/>
  <c r="J13" i="18"/>
  <c r="L12" i="18"/>
  <c r="J12" i="18"/>
  <c r="L11" i="18"/>
  <c r="J11" i="18"/>
  <c r="L10" i="18"/>
  <c r="J10" i="18"/>
  <c r="L9" i="18"/>
  <c r="J9" i="18"/>
  <c r="L6" i="18"/>
  <c r="J6" i="18"/>
  <c r="L5" i="18"/>
  <c r="J5" i="18"/>
  <c r="L4" i="18"/>
  <c r="J4" i="18"/>
  <c r="L44" i="10"/>
  <c r="J44" i="10"/>
  <c r="L43" i="10"/>
  <c r="J43" i="10"/>
  <c r="L11" i="10"/>
  <c r="J11" i="10"/>
  <c r="L42" i="10"/>
  <c r="J42" i="10"/>
  <c r="L41" i="10"/>
  <c r="J41" i="10"/>
  <c r="L40" i="10"/>
  <c r="J40" i="10"/>
  <c r="L39" i="10"/>
  <c r="J39" i="10"/>
  <c r="L38" i="10"/>
  <c r="J38" i="10"/>
  <c r="L37" i="10"/>
  <c r="J37" i="10"/>
  <c r="L36" i="10"/>
  <c r="J36" i="10"/>
  <c r="L35" i="10"/>
  <c r="J35" i="10"/>
  <c r="L34" i="10"/>
  <c r="J34" i="10"/>
  <c r="L33" i="10"/>
  <c r="J33" i="10"/>
  <c r="L32" i="10"/>
  <c r="J32" i="10"/>
  <c r="L31" i="10"/>
  <c r="J31" i="10"/>
  <c r="L30" i="10"/>
  <c r="J30" i="10"/>
  <c r="L29" i="10"/>
  <c r="J29" i="10"/>
  <c r="L28" i="10"/>
  <c r="J28" i="10"/>
  <c r="L27" i="10"/>
  <c r="J27" i="10"/>
  <c r="L26" i="10"/>
  <c r="J26" i="10"/>
  <c r="L25" i="10"/>
  <c r="J25" i="10"/>
  <c r="L24" i="10"/>
  <c r="J24" i="10"/>
  <c r="L23" i="10"/>
  <c r="J23" i="10"/>
  <c r="L22" i="10"/>
  <c r="J22" i="10"/>
  <c r="L21" i="10"/>
  <c r="J21" i="10"/>
  <c r="L20" i="10"/>
  <c r="J20" i="10"/>
  <c r="L19" i="10"/>
  <c r="J19" i="10"/>
  <c r="L18" i="10"/>
  <c r="J18" i="10"/>
  <c r="L17" i="10"/>
  <c r="J17" i="10"/>
  <c r="L16" i="10"/>
  <c r="J16" i="10"/>
  <c r="L15" i="10"/>
  <c r="J15" i="10"/>
  <c r="L14" i="10"/>
  <c r="J14" i="10"/>
  <c r="L10" i="10"/>
  <c r="J10" i="10"/>
  <c r="L9" i="10"/>
  <c r="J9" i="10"/>
  <c r="L8" i="10"/>
  <c r="J8" i="10"/>
  <c r="L7" i="10"/>
  <c r="J7" i="10"/>
  <c r="L6" i="10"/>
  <c r="J6" i="10"/>
  <c r="L5" i="10"/>
  <c r="J5" i="10"/>
  <c r="L4" i="10"/>
  <c r="J4" i="10"/>
  <c r="L36" i="17"/>
  <c r="J36" i="17"/>
  <c r="L35" i="17"/>
  <c r="J35" i="17"/>
  <c r="L12" i="17"/>
  <c r="J12" i="17"/>
  <c r="L34" i="17"/>
  <c r="J34" i="17"/>
  <c r="L33" i="17"/>
  <c r="J33" i="17"/>
  <c r="L32" i="17"/>
  <c r="J32" i="17"/>
  <c r="L31" i="17"/>
  <c r="J31" i="17"/>
  <c r="L30" i="17"/>
  <c r="J30" i="17"/>
  <c r="L29" i="17"/>
  <c r="J29" i="17"/>
  <c r="L28" i="17"/>
  <c r="J28" i="17"/>
  <c r="L27" i="17"/>
  <c r="J27" i="17"/>
  <c r="L26" i="17"/>
  <c r="J26" i="17"/>
  <c r="L25" i="17"/>
  <c r="J25" i="17"/>
  <c r="L24" i="17"/>
  <c r="J24" i="17"/>
  <c r="L23" i="17"/>
  <c r="J23" i="17"/>
  <c r="L22" i="17"/>
  <c r="J22" i="17"/>
  <c r="L21" i="17"/>
  <c r="J21" i="17"/>
  <c r="L20" i="17"/>
  <c r="J20" i="17"/>
  <c r="L19" i="17"/>
  <c r="J19" i="17"/>
  <c r="L18" i="17"/>
  <c r="J18" i="17"/>
  <c r="L17" i="17"/>
  <c r="J17" i="17"/>
  <c r="L16" i="17"/>
  <c r="J16" i="17"/>
  <c r="L15" i="17"/>
  <c r="J15" i="17"/>
  <c r="L11" i="17"/>
  <c r="J11" i="17"/>
  <c r="L10" i="17"/>
  <c r="J10" i="17"/>
  <c r="L9" i="17"/>
  <c r="J9" i="17"/>
  <c r="L8" i="17"/>
  <c r="J8" i="17"/>
  <c r="L7" i="17"/>
  <c r="J7" i="17"/>
  <c r="L6" i="17"/>
  <c r="J6" i="17"/>
  <c r="L5" i="17"/>
  <c r="J5" i="17"/>
  <c r="L4" i="17"/>
  <c r="J4" i="17"/>
  <c r="L43" i="19"/>
  <c r="J43" i="19"/>
  <c r="L42" i="19"/>
  <c r="J42" i="19"/>
  <c r="L7" i="19"/>
  <c r="J7" i="19"/>
  <c r="L40" i="19"/>
  <c r="J40" i="19"/>
  <c r="L39" i="19"/>
  <c r="J39" i="19"/>
  <c r="L38" i="19"/>
  <c r="J38" i="19"/>
  <c r="L37" i="19"/>
  <c r="J37" i="19"/>
  <c r="L36" i="19"/>
  <c r="J36" i="19"/>
  <c r="L35" i="19"/>
  <c r="J35" i="19"/>
  <c r="L34" i="19"/>
  <c r="J34" i="19"/>
  <c r="L33" i="19"/>
  <c r="J33" i="19"/>
  <c r="L32" i="19"/>
  <c r="J32" i="19"/>
  <c r="L31" i="19"/>
  <c r="J31" i="19"/>
  <c r="L30" i="19"/>
  <c r="J30" i="19"/>
  <c r="L29" i="19"/>
  <c r="J29" i="19"/>
  <c r="L28" i="19"/>
  <c r="J28" i="19"/>
  <c r="L27" i="19"/>
  <c r="J27" i="19"/>
  <c r="L26" i="19"/>
  <c r="J26" i="19"/>
  <c r="L25" i="19"/>
  <c r="J25" i="19"/>
  <c r="L24" i="19"/>
  <c r="J24" i="19"/>
  <c r="L23" i="19"/>
  <c r="J23" i="19"/>
  <c r="L22" i="19"/>
  <c r="J22" i="19"/>
  <c r="L21" i="19"/>
  <c r="J21" i="19"/>
  <c r="L20" i="19"/>
  <c r="J20" i="19"/>
  <c r="L19" i="19"/>
  <c r="J19" i="19"/>
  <c r="L18" i="19"/>
  <c r="J18" i="19"/>
  <c r="L17" i="19"/>
  <c r="J17" i="19"/>
  <c r="L16" i="19"/>
  <c r="J16" i="19"/>
  <c r="L15" i="19"/>
  <c r="J15" i="19"/>
  <c r="L14" i="19"/>
  <c r="J14" i="19"/>
  <c r="L13" i="19"/>
  <c r="J13" i="19"/>
  <c r="L12" i="19"/>
  <c r="J12" i="19"/>
  <c r="L11" i="19"/>
  <c r="J11" i="19"/>
  <c r="L10" i="19"/>
  <c r="J10" i="19"/>
  <c r="L6" i="19"/>
  <c r="J6" i="19"/>
  <c r="L5" i="19"/>
  <c r="J5" i="19"/>
  <c r="L4" i="19"/>
  <c r="J4" i="19"/>
  <c r="L12" i="9"/>
  <c r="J12" i="9"/>
  <c r="L11" i="9"/>
  <c r="J11" i="9"/>
  <c r="L6" i="9"/>
  <c r="J6" i="9"/>
  <c r="L10" i="9"/>
  <c r="J10" i="9"/>
  <c r="L9" i="9"/>
  <c r="J9" i="9"/>
  <c r="L5" i="9"/>
  <c r="J5" i="9"/>
  <c r="L4" i="9"/>
  <c r="J4" i="9"/>
  <c r="L70" i="8"/>
  <c r="J70" i="8"/>
  <c r="L69" i="8"/>
  <c r="J69" i="8"/>
  <c r="L68" i="8"/>
  <c r="J68" i="8"/>
  <c r="L18" i="8"/>
  <c r="J18" i="8"/>
  <c r="L67" i="8"/>
  <c r="J67" i="8"/>
  <c r="L66" i="8"/>
  <c r="J66" i="8"/>
  <c r="L65" i="8"/>
  <c r="J65" i="8"/>
  <c r="L64" i="8"/>
  <c r="J64" i="8"/>
  <c r="L63" i="8"/>
  <c r="J63" i="8"/>
  <c r="L62" i="8"/>
  <c r="J62" i="8"/>
  <c r="L61" i="8"/>
  <c r="J61" i="8"/>
  <c r="L60" i="8"/>
  <c r="J60" i="8"/>
  <c r="L59" i="8"/>
  <c r="J59" i="8"/>
  <c r="L58" i="8"/>
  <c r="J58" i="8"/>
  <c r="L57" i="8"/>
  <c r="J57" i="8"/>
  <c r="L56" i="8"/>
  <c r="J56" i="8"/>
  <c r="L55" i="8"/>
  <c r="J55" i="8"/>
  <c r="L54" i="8"/>
  <c r="J54" i="8"/>
  <c r="L53" i="8"/>
  <c r="J53" i="8"/>
  <c r="L52" i="8"/>
  <c r="J52" i="8"/>
  <c r="L51" i="8"/>
  <c r="J51" i="8"/>
  <c r="L50" i="8"/>
  <c r="J50" i="8"/>
  <c r="L49" i="8"/>
  <c r="J49" i="8"/>
  <c r="L48" i="8"/>
  <c r="J48" i="8"/>
  <c r="L47" i="8"/>
  <c r="J47" i="8"/>
  <c r="L46" i="8"/>
  <c r="J46" i="8"/>
  <c r="L45" i="8"/>
  <c r="J45" i="8"/>
  <c r="L44" i="8"/>
  <c r="J44" i="8"/>
  <c r="L43" i="8"/>
  <c r="J43" i="8"/>
  <c r="L42" i="8"/>
  <c r="J42" i="8"/>
  <c r="L41" i="8"/>
  <c r="J41" i="8"/>
  <c r="L40" i="8"/>
  <c r="J40" i="8"/>
  <c r="L39" i="8"/>
  <c r="J39" i="8"/>
  <c r="L38" i="8"/>
  <c r="J38" i="8"/>
  <c r="L37" i="8"/>
  <c r="J37" i="8"/>
  <c r="L36" i="8"/>
  <c r="J36" i="8"/>
  <c r="L35" i="8"/>
  <c r="J35" i="8"/>
  <c r="L34" i="8"/>
  <c r="J34" i="8"/>
  <c r="L33" i="8"/>
  <c r="J33" i="8"/>
  <c r="L32" i="8"/>
  <c r="J32" i="8"/>
  <c r="L31" i="8"/>
  <c r="J31" i="8"/>
  <c r="L30" i="8"/>
  <c r="J30" i="8"/>
  <c r="L29" i="8"/>
  <c r="J29" i="8"/>
  <c r="L28" i="8"/>
  <c r="J28" i="8"/>
  <c r="L27" i="8"/>
  <c r="J27" i="8"/>
  <c r="L26" i="8"/>
  <c r="J26" i="8"/>
  <c r="L25" i="8"/>
  <c r="J25" i="8"/>
  <c r="L24" i="8"/>
  <c r="J24" i="8"/>
  <c r="L23" i="8"/>
  <c r="J23" i="8"/>
  <c r="L22" i="8"/>
  <c r="J22" i="8"/>
  <c r="L21" i="8"/>
  <c r="J21" i="8"/>
  <c r="L17" i="8"/>
  <c r="J17" i="8"/>
  <c r="L16" i="8"/>
  <c r="J16" i="8"/>
  <c r="L15" i="8"/>
  <c r="J15" i="8"/>
  <c r="L14" i="8"/>
  <c r="J14" i="8"/>
  <c r="L13" i="8"/>
  <c r="J13" i="8"/>
  <c r="L12" i="8"/>
  <c r="J12" i="8"/>
  <c r="L11" i="8"/>
  <c r="J11" i="8"/>
  <c r="L10" i="8"/>
  <c r="J10" i="8"/>
  <c r="L9" i="8"/>
  <c r="J9" i="8"/>
  <c r="L8" i="8"/>
  <c r="J8" i="8"/>
  <c r="L7" i="8"/>
  <c r="J7" i="8"/>
  <c r="L6" i="8"/>
  <c r="J6" i="8"/>
  <c r="L5" i="8"/>
  <c r="J5" i="8"/>
  <c r="L4" i="8"/>
  <c r="J4" i="8"/>
  <c r="L77" i="7"/>
  <c r="J77" i="7"/>
  <c r="L76" i="7"/>
  <c r="J76" i="7"/>
  <c r="L22" i="7"/>
  <c r="J22" i="7"/>
  <c r="L75" i="7"/>
  <c r="J75" i="7"/>
  <c r="L74" i="7"/>
  <c r="J74" i="7"/>
  <c r="L73" i="7"/>
  <c r="J73" i="7"/>
  <c r="L72" i="7"/>
  <c r="J72" i="7"/>
  <c r="L71" i="7"/>
  <c r="J71" i="7"/>
  <c r="L70" i="7"/>
  <c r="J70" i="7"/>
  <c r="L69" i="7"/>
  <c r="J69" i="7"/>
  <c r="L68" i="7"/>
  <c r="J68" i="7"/>
  <c r="L67" i="7"/>
  <c r="J67" i="7"/>
  <c r="L66" i="7"/>
  <c r="J66" i="7"/>
  <c r="L65" i="7"/>
  <c r="J65" i="7"/>
  <c r="L64" i="7"/>
  <c r="J64" i="7"/>
  <c r="L63" i="7"/>
  <c r="J63" i="7"/>
  <c r="L62" i="7"/>
  <c r="J62" i="7"/>
  <c r="L61" i="7"/>
  <c r="J61" i="7"/>
  <c r="L60" i="7"/>
  <c r="J60" i="7"/>
  <c r="L59" i="7"/>
  <c r="J59" i="7"/>
  <c r="L58" i="7"/>
  <c r="J58" i="7"/>
  <c r="L57" i="7"/>
  <c r="J57" i="7"/>
  <c r="L56" i="7"/>
  <c r="J56" i="7"/>
  <c r="L55" i="7"/>
  <c r="J55" i="7"/>
  <c r="L54" i="7"/>
  <c r="J54" i="7"/>
  <c r="L53" i="7"/>
  <c r="J53" i="7"/>
  <c r="L52" i="7"/>
  <c r="J52" i="7"/>
  <c r="L51" i="7"/>
  <c r="J51" i="7"/>
  <c r="L50" i="7"/>
  <c r="J50" i="7"/>
  <c r="L49" i="7"/>
  <c r="J49" i="7"/>
  <c r="L48" i="7"/>
  <c r="J48" i="7"/>
  <c r="L47" i="7"/>
  <c r="J47" i="7"/>
  <c r="L46" i="7"/>
  <c r="J46" i="7"/>
  <c r="L45" i="7"/>
  <c r="J45" i="7"/>
  <c r="L44" i="7"/>
  <c r="J44" i="7"/>
  <c r="L43" i="7"/>
  <c r="J43" i="7"/>
  <c r="L42" i="7"/>
  <c r="J42" i="7"/>
  <c r="L41" i="7"/>
  <c r="J41" i="7"/>
  <c r="L40" i="7"/>
  <c r="J40" i="7"/>
  <c r="L39" i="7"/>
  <c r="J39" i="7"/>
  <c r="L38" i="7"/>
  <c r="J38" i="7"/>
  <c r="L37" i="7"/>
  <c r="J37" i="7"/>
  <c r="L36" i="7"/>
  <c r="J36" i="7"/>
  <c r="L35" i="7"/>
  <c r="J35" i="7"/>
  <c r="L34" i="7"/>
  <c r="J34" i="7"/>
  <c r="L33" i="7"/>
  <c r="J33" i="7"/>
  <c r="L32" i="7"/>
  <c r="J32" i="7"/>
  <c r="L31" i="7"/>
  <c r="J31" i="7"/>
  <c r="L30" i="7"/>
  <c r="J30" i="7"/>
  <c r="L29" i="7"/>
  <c r="J29" i="7"/>
  <c r="L28" i="7"/>
  <c r="J28" i="7"/>
  <c r="L27" i="7"/>
  <c r="J27" i="7"/>
  <c r="L26" i="7"/>
  <c r="J26" i="7"/>
  <c r="L25" i="7"/>
  <c r="J25" i="7"/>
  <c r="L21" i="7"/>
  <c r="J21" i="7"/>
  <c r="L20" i="7"/>
  <c r="J20" i="7"/>
  <c r="L19" i="7"/>
  <c r="J19" i="7"/>
  <c r="L18" i="7"/>
  <c r="J18" i="7"/>
  <c r="L17" i="7"/>
  <c r="J17" i="7"/>
  <c r="L16" i="7"/>
  <c r="J16" i="7"/>
  <c r="L15" i="7"/>
  <c r="J15" i="7"/>
  <c r="L14" i="7"/>
  <c r="J14" i="7"/>
  <c r="L13" i="7"/>
  <c r="J13" i="7"/>
  <c r="L12" i="7"/>
  <c r="J12" i="7"/>
  <c r="L11" i="7"/>
  <c r="J11" i="7"/>
  <c r="L10" i="7"/>
  <c r="J10" i="7"/>
  <c r="L9" i="7"/>
  <c r="J9" i="7"/>
  <c r="L8" i="7"/>
  <c r="J8" i="7"/>
  <c r="L7" i="7"/>
  <c r="J7" i="7"/>
  <c r="L6" i="7"/>
  <c r="J6" i="7"/>
  <c r="L5" i="7"/>
  <c r="J5" i="7"/>
  <c r="L4" i="7"/>
  <c r="J4" i="7"/>
  <c r="L68" i="6"/>
  <c r="J68" i="6"/>
  <c r="L67" i="6"/>
  <c r="J67" i="6"/>
  <c r="L66" i="6"/>
  <c r="J66" i="6"/>
  <c r="L12" i="6"/>
  <c r="J12" i="6"/>
  <c r="L65" i="6"/>
  <c r="J65" i="6"/>
  <c r="L64" i="6"/>
  <c r="J64" i="6"/>
  <c r="L63" i="6"/>
  <c r="J63" i="6"/>
  <c r="L62" i="6"/>
  <c r="J62" i="6"/>
  <c r="L61" i="6"/>
  <c r="J61" i="6"/>
  <c r="L60" i="6"/>
  <c r="J60" i="6"/>
  <c r="L59" i="6"/>
  <c r="J59" i="6"/>
  <c r="L58" i="6"/>
  <c r="J58" i="6"/>
  <c r="L57" i="6"/>
  <c r="J57" i="6"/>
  <c r="L56" i="6"/>
  <c r="J56" i="6"/>
  <c r="L55" i="6"/>
  <c r="J55" i="6"/>
  <c r="L54" i="6"/>
  <c r="J54" i="6"/>
  <c r="L53" i="6"/>
  <c r="J53" i="6"/>
  <c r="L52" i="6"/>
  <c r="J52" i="6"/>
  <c r="L51" i="6"/>
  <c r="J51" i="6"/>
  <c r="L50" i="6"/>
  <c r="J50" i="6"/>
  <c r="L49" i="6"/>
  <c r="J49" i="6"/>
  <c r="L48" i="6"/>
  <c r="J48" i="6"/>
  <c r="L47" i="6"/>
  <c r="J47" i="6"/>
  <c r="L46" i="6"/>
  <c r="J46" i="6"/>
  <c r="L45" i="6"/>
  <c r="J45" i="6"/>
  <c r="L44" i="6"/>
  <c r="J44" i="6"/>
  <c r="L43" i="6"/>
  <c r="J43" i="6"/>
  <c r="L42" i="6"/>
  <c r="J42" i="6"/>
  <c r="L41" i="6"/>
  <c r="J41" i="6"/>
  <c r="L40" i="6"/>
  <c r="J40" i="6"/>
  <c r="L39" i="6"/>
  <c r="J39" i="6"/>
  <c r="L38" i="6"/>
  <c r="J38" i="6"/>
  <c r="L37" i="6"/>
  <c r="J37" i="6"/>
  <c r="L36" i="6"/>
  <c r="J36" i="6"/>
  <c r="L35" i="6"/>
  <c r="J35" i="6"/>
  <c r="L34" i="6"/>
  <c r="J34" i="6"/>
  <c r="L33" i="6"/>
  <c r="J33" i="6"/>
  <c r="L32" i="6"/>
  <c r="J32" i="6"/>
  <c r="L31" i="6"/>
  <c r="J31" i="6"/>
  <c r="L30" i="6"/>
  <c r="J30" i="6"/>
  <c r="L29" i="6"/>
  <c r="J29" i="6"/>
  <c r="L28" i="6"/>
  <c r="J28" i="6"/>
  <c r="L27" i="6"/>
  <c r="J27" i="6"/>
  <c r="L26" i="6"/>
  <c r="J26" i="6"/>
  <c r="L25" i="6"/>
  <c r="J25" i="6"/>
  <c r="L24" i="6"/>
  <c r="J24" i="6"/>
  <c r="L23" i="6"/>
  <c r="J23" i="6"/>
  <c r="L22" i="6"/>
  <c r="J22" i="6"/>
  <c r="L21" i="6"/>
  <c r="J21" i="6"/>
  <c r="L20" i="6"/>
  <c r="J20" i="6"/>
  <c r="L19" i="6"/>
  <c r="J19" i="6"/>
  <c r="L18" i="6"/>
  <c r="J18" i="6"/>
  <c r="L17" i="6"/>
  <c r="J17" i="6"/>
  <c r="L16" i="6"/>
  <c r="J16" i="6"/>
  <c r="L15" i="6"/>
  <c r="J15" i="6"/>
  <c r="L14" i="6"/>
  <c r="J14" i="6"/>
  <c r="L11" i="6"/>
  <c r="J11" i="6"/>
  <c r="L10" i="6"/>
  <c r="J10" i="6"/>
  <c r="L9" i="6"/>
  <c r="J9" i="6"/>
  <c r="L8" i="6"/>
  <c r="J8" i="6"/>
  <c r="L7" i="6"/>
  <c r="J7" i="6"/>
  <c r="L6" i="6"/>
  <c r="J6" i="6"/>
  <c r="L5" i="6"/>
  <c r="J5" i="6"/>
  <c r="L4" i="6"/>
  <c r="J4" i="6"/>
  <c r="L29" i="5"/>
  <c r="J29" i="5"/>
  <c r="L28" i="5"/>
  <c r="J28" i="5"/>
  <c r="L14" i="5"/>
  <c r="J14" i="5"/>
  <c r="L27" i="5"/>
  <c r="J27" i="5"/>
  <c r="L26" i="5"/>
  <c r="J26" i="5"/>
  <c r="L25" i="5"/>
  <c r="J25" i="5"/>
  <c r="L24" i="5"/>
  <c r="J24" i="5"/>
  <c r="L23" i="5"/>
  <c r="J23" i="5"/>
  <c r="L22" i="5"/>
  <c r="J22" i="5"/>
  <c r="L21" i="5"/>
  <c r="J21" i="5"/>
  <c r="L20" i="5"/>
  <c r="J20" i="5"/>
  <c r="L19" i="5"/>
  <c r="J19" i="5"/>
  <c r="L18" i="5"/>
  <c r="J18" i="5"/>
  <c r="L17" i="5"/>
  <c r="J17" i="5"/>
  <c r="L16" i="5"/>
  <c r="J16" i="5"/>
  <c r="L13" i="5"/>
  <c r="J13" i="5"/>
  <c r="L12" i="5"/>
  <c r="J12" i="5"/>
  <c r="L11" i="5"/>
  <c r="J11" i="5"/>
  <c r="L10" i="5"/>
  <c r="J10" i="5"/>
  <c r="L9" i="5"/>
  <c r="J9" i="5"/>
  <c r="L8" i="5"/>
  <c r="J8" i="5"/>
  <c r="L7" i="5"/>
  <c r="J7" i="5"/>
  <c r="L6" i="5"/>
  <c r="J6" i="5"/>
  <c r="L5" i="5"/>
  <c r="J5" i="5"/>
  <c r="L4" i="5"/>
  <c r="J4" i="5"/>
  <c r="L54" i="4"/>
  <c r="J54" i="4"/>
  <c r="L53" i="4"/>
  <c r="J53" i="4"/>
  <c r="L52" i="4"/>
  <c r="J52" i="4"/>
  <c r="L18" i="4"/>
  <c r="J18" i="4"/>
  <c r="L51" i="4"/>
  <c r="J51" i="4"/>
  <c r="L50" i="4"/>
  <c r="J50" i="4"/>
  <c r="L49" i="4"/>
  <c r="J49" i="4"/>
  <c r="L48" i="4"/>
  <c r="J48" i="4"/>
  <c r="L47" i="4"/>
  <c r="J47" i="4"/>
  <c r="L46" i="4"/>
  <c r="J46" i="4"/>
  <c r="L45" i="4"/>
  <c r="J45" i="4"/>
  <c r="L44" i="4"/>
  <c r="J44" i="4"/>
  <c r="L43" i="4"/>
  <c r="J43" i="4"/>
  <c r="L42" i="4"/>
  <c r="J42" i="4"/>
  <c r="L41" i="4"/>
  <c r="J41" i="4"/>
  <c r="L40" i="4"/>
  <c r="J40" i="4"/>
  <c r="L39" i="4"/>
  <c r="J39" i="4"/>
  <c r="L38" i="4"/>
  <c r="J38" i="4"/>
  <c r="L37" i="4"/>
  <c r="J37" i="4"/>
  <c r="L36" i="4"/>
  <c r="J36" i="4"/>
  <c r="L35" i="4"/>
  <c r="J35" i="4"/>
  <c r="L34" i="4"/>
  <c r="J34" i="4"/>
  <c r="L33" i="4"/>
  <c r="J33" i="4"/>
  <c r="L32" i="4"/>
  <c r="J32" i="4"/>
  <c r="L31" i="4"/>
  <c r="J31" i="4"/>
  <c r="L30" i="4"/>
  <c r="J30" i="4"/>
  <c r="L29" i="4"/>
  <c r="J29" i="4"/>
  <c r="L28" i="4"/>
  <c r="J28" i="4"/>
  <c r="L27" i="4"/>
  <c r="J27" i="4"/>
  <c r="L26" i="4"/>
  <c r="J26" i="4"/>
  <c r="L25" i="4"/>
  <c r="J25" i="4"/>
  <c r="L24" i="4"/>
  <c r="J24" i="4"/>
  <c r="L23" i="4"/>
  <c r="J23" i="4"/>
  <c r="L22" i="4"/>
  <c r="J22" i="4"/>
  <c r="L21" i="4"/>
  <c r="J21" i="4"/>
  <c r="L20" i="4"/>
  <c r="J20" i="4"/>
  <c r="L17" i="4"/>
  <c r="J17" i="4"/>
  <c r="L16" i="4"/>
  <c r="J16" i="4"/>
  <c r="L15" i="4"/>
  <c r="J15" i="4"/>
  <c r="L14" i="4"/>
  <c r="J14" i="4"/>
  <c r="L13" i="4"/>
  <c r="J13" i="4"/>
  <c r="L12" i="4"/>
  <c r="J12" i="4"/>
  <c r="L11" i="4"/>
  <c r="J11" i="4"/>
  <c r="L10" i="4"/>
  <c r="J10" i="4"/>
  <c r="L9" i="4"/>
  <c r="J9" i="4"/>
  <c r="L8" i="4"/>
  <c r="J8" i="4"/>
  <c r="L7" i="4"/>
  <c r="J7" i="4"/>
  <c r="L6" i="4"/>
  <c r="J6" i="4"/>
  <c r="L5" i="4"/>
  <c r="J5" i="4"/>
  <c r="L4" i="4"/>
  <c r="J4" i="4"/>
  <c r="L68" i="3"/>
  <c r="J68" i="3"/>
  <c r="L67" i="3"/>
  <c r="J67" i="3"/>
  <c r="L17" i="3"/>
  <c r="J17" i="3"/>
  <c r="L66" i="3"/>
  <c r="J66" i="3"/>
  <c r="L65" i="3"/>
  <c r="J65" i="3"/>
  <c r="L64" i="3"/>
  <c r="J64" i="3"/>
  <c r="L63" i="3"/>
  <c r="J63" i="3"/>
  <c r="L62" i="3"/>
  <c r="J62" i="3"/>
  <c r="L61" i="3"/>
  <c r="J61" i="3"/>
  <c r="L60" i="3"/>
  <c r="J60" i="3"/>
  <c r="L59" i="3"/>
  <c r="J59" i="3"/>
  <c r="L58" i="3"/>
  <c r="J58" i="3"/>
  <c r="L57" i="3"/>
  <c r="J57" i="3"/>
  <c r="L56" i="3"/>
  <c r="J56" i="3"/>
  <c r="L55" i="3"/>
  <c r="J55" i="3"/>
  <c r="L54" i="3"/>
  <c r="J54" i="3"/>
  <c r="L53" i="3"/>
  <c r="J53" i="3"/>
  <c r="L52" i="3"/>
  <c r="J52" i="3"/>
  <c r="L51" i="3"/>
  <c r="J51" i="3"/>
  <c r="L50" i="3"/>
  <c r="J50" i="3"/>
  <c r="L49" i="3"/>
  <c r="J49" i="3"/>
  <c r="L48" i="3"/>
  <c r="J48" i="3"/>
  <c r="L47" i="3"/>
  <c r="J47" i="3"/>
  <c r="L46" i="3"/>
  <c r="J46" i="3"/>
  <c r="L45" i="3"/>
  <c r="J45" i="3"/>
  <c r="L44" i="3"/>
  <c r="J44" i="3"/>
  <c r="L43" i="3"/>
  <c r="J43" i="3"/>
  <c r="L42" i="3"/>
  <c r="J42" i="3"/>
  <c r="L41" i="3"/>
  <c r="J41" i="3"/>
  <c r="L40" i="3"/>
  <c r="J40" i="3"/>
  <c r="L39" i="3"/>
  <c r="J39" i="3"/>
  <c r="L38" i="3"/>
  <c r="J38" i="3"/>
  <c r="L37" i="3"/>
  <c r="J37" i="3"/>
  <c r="L36" i="3"/>
  <c r="J36" i="3"/>
  <c r="L35" i="3"/>
  <c r="J35" i="3"/>
  <c r="L34" i="3"/>
  <c r="J34" i="3"/>
  <c r="L33" i="3"/>
  <c r="J33" i="3"/>
  <c r="L32" i="3"/>
  <c r="J32" i="3"/>
  <c r="L31" i="3"/>
  <c r="J31" i="3"/>
  <c r="L30" i="3"/>
  <c r="J30" i="3"/>
  <c r="L29" i="3"/>
  <c r="J29" i="3"/>
  <c r="L28" i="3"/>
  <c r="J28" i="3"/>
  <c r="L27" i="3"/>
  <c r="J27" i="3"/>
  <c r="L26" i="3"/>
  <c r="J26" i="3"/>
  <c r="L25" i="3"/>
  <c r="J25" i="3"/>
  <c r="L24" i="3"/>
  <c r="J24" i="3"/>
  <c r="L23" i="3"/>
  <c r="J23" i="3"/>
  <c r="L22" i="3"/>
  <c r="J22" i="3"/>
  <c r="L21" i="3"/>
  <c r="J21" i="3"/>
  <c r="L20" i="3"/>
  <c r="J20" i="3"/>
  <c r="L19" i="3"/>
  <c r="J19" i="3"/>
  <c r="L16" i="3"/>
  <c r="J16" i="3"/>
  <c r="L15" i="3"/>
  <c r="J15" i="3"/>
  <c r="L14" i="3"/>
  <c r="J14" i="3"/>
  <c r="L13" i="3"/>
  <c r="J13" i="3"/>
  <c r="L12" i="3"/>
  <c r="J12" i="3"/>
  <c r="L11" i="3"/>
  <c r="J11" i="3"/>
  <c r="L10" i="3"/>
  <c r="J10" i="3"/>
  <c r="L9" i="3"/>
  <c r="J9" i="3"/>
  <c r="L8" i="3"/>
  <c r="J8" i="3"/>
  <c r="L7" i="3"/>
  <c r="J7" i="3"/>
  <c r="L6" i="3"/>
  <c r="J6" i="3"/>
  <c r="L5" i="3"/>
  <c r="J5" i="3"/>
  <c r="L4" i="3"/>
  <c r="J4" i="3"/>
  <c r="L80" i="2"/>
  <c r="J80" i="2"/>
  <c r="L79" i="2"/>
  <c r="J79" i="2"/>
  <c r="L31" i="2"/>
  <c r="J31" i="2"/>
  <c r="L78" i="2"/>
  <c r="J78" i="2"/>
  <c r="L77" i="2"/>
  <c r="J77" i="2"/>
  <c r="L76" i="2"/>
  <c r="J76" i="2"/>
  <c r="L75" i="2"/>
  <c r="J75" i="2"/>
  <c r="L74" i="2"/>
  <c r="J74" i="2"/>
  <c r="L73" i="2"/>
  <c r="J73" i="2"/>
  <c r="L72" i="2"/>
  <c r="J72" i="2"/>
  <c r="L71" i="2"/>
  <c r="J71" i="2"/>
  <c r="L70" i="2"/>
  <c r="J70" i="2"/>
  <c r="L69" i="2"/>
  <c r="J69" i="2"/>
  <c r="L68" i="2"/>
  <c r="J68" i="2"/>
  <c r="L67" i="2"/>
  <c r="J67" i="2"/>
  <c r="L66" i="2"/>
  <c r="J66" i="2"/>
  <c r="L65" i="2"/>
  <c r="J65" i="2"/>
  <c r="L64" i="2"/>
  <c r="J64" i="2"/>
  <c r="L63" i="2"/>
  <c r="J63" i="2"/>
  <c r="L62" i="2"/>
  <c r="J62" i="2"/>
  <c r="L61" i="2"/>
  <c r="J61" i="2"/>
  <c r="L60" i="2"/>
  <c r="J60" i="2"/>
  <c r="L59" i="2"/>
  <c r="J59" i="2"/>
  <c r="L58" i="2"/>
  <c r="J58" i="2"/>
  <c r="L57" i="2"/>
  <c r="J57" i="2"/>
  <c r="L56" i="2"/>
  <c r="J56" i="2"/>
  <c r="L55" i="2"/>
  <c r="J55" i="2"/>
  <c r="L54" i="2"/>
  <c r="J54" i="2"/>
  <c r="L53" i="2"/>
  <c r="J53" i="2"/>
  <c r="L52" i="2"/>
  <c r="J52" i="2"/>
  <c r="L51" i="2"/>
  <c r="J51" i="2"/>
  <c r="L50" i="2"/>
  <c r="J50" i="2"/>
  <c r="L49" i="2"/>
  <c r="J49" i="2"/>
  <c r="L48" i="2"/>
  <c r="J48" i="2"/>
  <c r="L47" i="2"/>
  <c r="J47" i="2"/>
  <c r="L46" i="2"/>
  <c r="J46" i="2"/>
  <c r="L45" i="2"/>
  <c r="J45" i="2"/>
  <c r="L44" i="2"/>
  <c r="J44" i="2"/>
  <c r="L43" i="2"/>
  <c r="J43" i="2"/>
  <c r="L42" i="2"/>
  <c r="J42" i="2"/>
  <c r="L41" i="2"/>
  <c r="J41" i="2"/>
  <c r="L40" i="2"/>
  <c r="J40" i="2"/>
  <c r="L39" i="2"/>
  <c r="J39" i="2"/>
  <c r="L38" i="2"/>
  <c r="J38" i="2"/>
  <c r="L37" i="2"/>
  <c r="J37" i="2"/>
  <c r="L36" i="2"/>
  <c r="J36" i="2"/>
  <c r="L35" i="2"/>
  <c r="J35" i="2"/>
  <c r="L34" i="2"/>
  <c r="J34" i="2"/>
  <c r="L33" i="2"/>
  <c r="J33" i="2"/>
  <c r="L30" i="2"/>
  <c r="J30" i="2"/>
  <c r="L29" i="2"/>
  <c r="J29" i="2"/>
  <c r="L28" i="2"/>
  <c r="J28" i="2"/>
  <c r="L27" i="2"/>
  <c r="J27" i="2"/>
  <c r="L26" i="2"/>
  <c r="J26" i="2"/>
  <c r="L25" i="2"/>
  <c r="J25" i="2"/>
  <c r="L24" i="2"/>
  <c r="J24" i="2"/>
  <c r="L23" i="2"/>
  <c r="J23" i="2"/>
  <c r="L22" i="2"/>
  <c r="J22" i="2"/>
  <c r="L21" i="2"/>
  <c r="J21" i="2"/>
  <c r="L20" i="2"/>
  <c r="J20" i="2"/>
  <c r="L19" i="2"/>
  <c r="J19" i="2"/>
  <c r="L18" i="2"/>
  <c r="J18" i="2"/>
  <c r="L17" i="2"/>
  <c r="J17" i="2"/>
  <c r="L16" i="2"/>
  <c r="J16" i="2"/>
  <c r="L15" i="2"/>
  <c r="J15" i="2"/>
  <c r="L14" i="2"/>
  <c r="J14" i="2"/>
  <c r="L13" i="2"/>
  <c r="J13" i="2"/>
  <c r="L12" i="2"/>
  <c r="J12" i="2"/>
  <c r="L11" i="2"/>
  <c r="J11" i="2"/>
  <c r="L10" i="2"/>
  <c r="J10" i="2"/>
  <c r="L9" i="2"/>
  <c r="J9" i="2"/>
  <c r="L8" i="2"/>
  <c r="J8" i="2"/>
  <c r="L7" i="2"/>
  <c r="J7" i="2"/>
  <c r="L6" i="2"/>
  <c r="J6" i="2"/>
  <c r="L5" i="2"/>
  <c r="J5" i="2"/>
  <c r="L4" i="2"/>
  <c r="J4" i="2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41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5" i="1"/>
  <c r="J4" i="1"/>
  <c r="L5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39" i="1"/>
  <c r="L80" i="1"/>
  <c r="L81" i="1"/>
  <c r="L82" i="1"/>
  <c r="L4" i="1"/>
  <c r="J39" i="1"/>
  <c r="J80" i="1"/>
  <c r="J81" i="1"/>
  <c r="J82" i="1"/>
</calcChain>
</file>

<file path=xl/sharedStrings.xml><?xml version="1.0" encoding="utf-8"?>
<sst xmlns="http://schemas.openxmlformats.org/spreadsheetml/2006/main" count="4504" uniqueCount="604">
  <si>
    <t>ORJ</t>
  </si>
  <si>
    <t>Název ORJ</t>
  </si>
  <si>
    <t>Pol</t>
  </si>
  <si>
    <t>Název položky</t>
  </si>
  <si>
    <t>Par</t>
  </si>
  <si>
    <t>Název paragrafu</t>
  </si>
  <si>
    <t>0001</t>
  </si>
  <si>
    <t>Odbor ekonomiky</t>
  </si>
  <si>
    <t>1111</t>
  </si>
  <si>
    <t>Daň z příjmů fyzických osob ze závislé činnosti a funkčních požitků</t>
  </si>
  <si>
    <t>1112</t>
  </si>
  <si>
    <t>Daň z příjmů fyzických osob ze samostatné výdělečné činnosti</t>
  </si>
  <si>
    <t>1113</t>
  </si>
  <si>
    <t>Daň z příjmů fyzických osob z kapitálových výnosů</t>
  </si>
  <si>
    <t>1121</t>
  </si>
  <si>
    <t>Daň z příjmů právnických osob</t>
  </si>
  <si>
    <t>1122</t>
  </si>
  <si>
    <t>Daň z příjmů právnických osob za obce</t>
  </si>
  <si>
    <t>1211</t>
  </si>
  <si>
    <t>Daň z přidané hodnoty</t>
  </si>
  <si>
    <t>1335</t>
  </si>
  <si>
    <t>Poplatky za odnětí pozemků plnění funkcí lesa</t>
  </si>
  <si>
    <t>1340</t>
  </si>
  <si>
    <t>Poplatek za provoz systému nakládání s komunálními odpady</t>
  </si>
  <si>
    <t>1341</t>
  </si>
  <si>
    <t>Poplatek ze psů</t>
  </si>
  <si>
    <t>1342</t>
  </si>
  <si>
    <t>Poplatek za lázeňský nebo rekreační pobyt</t>
  </si>
  <si>
    <t>1343</t>
  </si>
  <si>
    <t>Poplatek za užívání veřejného prostranství</t>
  </si>
  <si>
    <t>1345</t>
  </si>
  <si>
    <t>Poplatek z ubytovací kapacity</t>
  </si>
  <si>
    <t>1351</t>
  </si>
  <si>
    <t>Odvod z loterií a podobných her kromě z výherních hracích přístrojů</t>
  </si>
  <si>
    <t>1355</t>
  </si>
  <si>
    <t>Odvod z výherních hracích přístrojů</t>
  </si>
  <si>
    <t>1361</t>
  </si>
  <si>
    <t>Správní poplatky</t>
  </si>
  <si>
    <t>1511</t>
  </si>
  <si>
    <t>Daň z nemovitých věcí</t>
  </si>
  <si>
    <t>1701</t>
  </si>
  <si>
    <t>Nerozúčtované, neidentifikované a nezařaditelné daňové příjmy</t>
  </si>
  <si>
    <t>2111</t>
  </si>
  <si>
    <t>Příjmy z poskytování služeb a výrobků</t>
  </si>
  <si>
    <t>6171</t>
  </si>
  <si>
    <t>Činnost místní správy</t>
  </si>
  <si>
    <t>2123</t>
  </si>
  <si>
    <t>Ostatní odvody příspěvkových organizací</t>
  </si>
  <si>
    <t>3113</t>
  </si>
  <si>
    <t>Základní školy</t>
  </si>
  <si>
    <t>3419</t>
  </si>
  <si>
    <t>Ostatní tělovýchovná činnost</t>
  </si>
  <si>
    <t>2141</t>
  </si>
  <si>
    <t>Příjmy z úroků (část)</t>
  </si>
  <si>
    <t>6310</t>
  </si>
  <si>
    <t>Obecné příjmy a výdaje z finančních operací</t>
  </si>
  <si>
    <t>2142</t>
  </si>
  <si>
    <t>Příjmy z podílů na zisku a dividend</t>
  </si>
  <si>
    <t>2212</t>
  </si>
  <si>
    <t>Sankční platby přijaté od jiných subjektů</t>
  </si>
  <si>
    <t>6409</t>
  </si>
  <si>
    <t>Ostatní činnosti j.n.</t>
  </si>
  <si>
    <t>2229</t>
  </si>
  <si>
    <t>Ostatní přijaté vratky transferů</t>
  </si>
  <si>
    <t>2324</t>
  </si>
  <si>
    <t>Přijaté nekapitálové příspěvky a náhrady</t>
  </si>
  <si>
    <t>2328</t>
  </si>
  <si>
    <t>Neidentifikované příjmy</t>
  </si>
  <si>
    <t>2329</t>
  </si>
  <si>
    <t>Ostatní nedaňové příjmy jinde nezařazené</t>
  </si>
  <si>
    <t>2420</t>
  </si>
  <si>
    <t>Splátky půjčených prostředků od obecně prosp. spol. a podob. subjektů</t>
  </si>
  <si>
    <t>4112</t>
  </si>
  <si>
    <t>Neinvest. přijaté transfery ze stát. rozp. v rámci souhrn. dotač. vztahu</t>
  </si>
  <si>
    <t>4132</t>
  </si>
  <si>
    <t>Převody z ostatních vlastních fondů</t>
  </si>
  <si>
    <t>5137</t>
  </si>
  <si>
    <t>Drobný hmotný dlouhodobý majetek</t>
  </si>
  <si>
    <t>5141</t>
  </si>
  <si>
    <t>Úroky vlastní</t>
  </si>
  <si>
    <t>5163</t>
  </si>
  <si>
    <t>Služby peněžních ústavů</t>
  </si>
  <si>
    <t>5166</t>
  </si>
  <si>
    <t>Konzultační, poradenské a právní služby</t>
  </si>
  <si>
    <t>5169</t>
  </si>
  <si>
    <t>Nákup ostatních služeb</t>
  </si>
  <si>
    <t>5179</t>
  </si>
  <si>
    <t>Ostatní nákupy jinde nezařazené</t>
  </si>
  <si>
    <t>5182</t>
  </si>
  <si>
    <t>Poskytované zálohy vlastní pokladně</t>
  </si>
  <si>
    <t>5189</t>
  </si>
  <si>
    <t>Ostatní poskytované zálohy a jistiny</t>
  </si>
  <si>
    <t>5212</t>
  </si>
  <si>
    <t>Neinvestiční transfery nefinanč. podnikatel. subjektům-fyzickým osobám</t>
  </si>
  <si>
    <t>3312</t>
  </si>
  <si>
    <t>Hudební činnost</t>
  </si>
  <si>
    <t>3429</t>
  </si>
  <si>
    <t>Ostatní zájmová činnost a rekreace</t>
  </si>
  <si>
    <t>5213</t>
  </si>
  <si>
    <t>Neinvest. transfery nefinanč. podnikatel. subjektům-právnickým osobám</t>
  </si>
  <si>
    <t>3349</t>
  </si>
  <si>
    <t>Ostatní záležitosti sdělovacích prostředků</t>
  </si>
  <si>
    <t>5221</t>
  </si>
  <si>
    <t>Neinvestiční transfery obecně prospěšným společnostem</t>
  </si>
  <si>
    <t>5222</t>
  </si>
  <si>
    <t>Neinvestiční transfery občanským sdružením</t>
  </si>
  <si>
    <t>3541</t>
  </si>
  <si>
    <t>Prevence před drogami, alkoholem, nikotinem a jinými návyk. látkami</t>
  </si>
  <si>
    <t>3900</t>
  </si>
  <si>
    <t>Ostatní činnosti související se službami pro obyvatelstvo</t>
  </si>
  <si>
    <t>5223</t>
  </si>
  <si>
    <t>Neinvestiční transfery církvím a náboženským společnostem</t>
  </si>
  <si>
    <t>3330</t>
  </si>
  <si>
    <t>Činnosti registrovaných církví a náboženských společností</t>
  </si>
  <si>
    <t>5229</t>
  </si>
  <si>
    <t>Ostatní neinvestiční transfery neziskovým a podobným organizacím</t>
  </si>
  <si>
    <t>5321</t>
  </si>
  <si>
    <t>Neinvestiční dotace obcím</t>
  </si>
  <si>
    <t>3749</t>
  </si>
  <si>
    <t>Ostatní činnosti k ochraně přírody a krajiny</t>
  </si>
  <si>
    <t>5334</t>
  </si>
  <si>
    <t>Neinvestiční transfery veřejným výzkumným institucím</t>
  </si>
  <si>
    <t>1019</t>
  </si>
  <si>
    <t>Ostatní zemědělská a potravinářská činnost a rozvoj</t>
  </si>
  <si>
    <t>5339</t>
  </si>
  <si>
    <t>Neinvestiční transfery cizím příspěvkovým organizacím</t>
  </si>
  <si>
    <t>3421</t>
  </si>
  <si>
    <t>Využití volného času dětí a mládeže</t>
  </si>
  <si>
    <t>5362</t>
  </si>
  <si>
    <t>Platby daní a poplatků státnímu rozpočtu</t>
  </si>
  <si>
    <t>6399</t>
  </si>
  <si>
    <t>Ostatní finanční operace</t>
  </si>
  <si>
    <t>5429</t>
  </si>
  <si>
    <t>Ostatní náhrady placené obyvatelstvu</t>
  </si>
  <si>
    <t>5499</t>
  </si>
  <si>
    <t>Ostatní neinvestiční transfery obyvatelstvu</t>
  </si>
  <si>
    <t>5511</t>
  </si>
  <si>
    <t>Neinvestiční transfery mezinárodním organizacím</t>
  </si>
  <si>
    <t>6223</t>
  </si>
  <si>
    <t>Mezinárodní spolupráce (jinde nezařazená)</t>
  </si>
  <si>
    <t>5622</t>
  </si>
  <si>
    <t>Neinvestiční půjčené prostředky spolkům</t>
  </si>
  <si>
    <t>5901</t>
  </si>
  <si>
    <t>Nespecifikované rezervy</t>
  </si>
  <si>
    <t>5909</t>
  </si>
  <si>
    <t>Ostatní neinvestiční výdaje jinde nezařazené</t>
  </si>
  <si>
    <t>6313</t>
  </si>
  <si>
    <t>Invest. transfery nefinančním podnikatel. subjektům-právnickým osobám</t>
  </si>
  <si>
    <t>6322</t>
  </si>
  <si>
    <t>Investiční transfery spolkům</t>
  </si>
  <si>
    <t>8115</t>
  </si>
  <si>
    <t>Změna stavu krátkodobých prostř. na bank. účtech kromě účtů st.fin. aktiv - kap.OSFA</t>
  </si>
  <si>
    <t>8117</t>
  </si>
  <si>
    <t>Aktivní krátkodobé operace řízení likvidity - příjmy</t>
  </si>
  <si>
    <t>8118</t>
  </si>
  <si>
    <t>Aktivní krátkodobé operace řízení likvidity - výdaje</t>
  </si>
  <si>
    <t>8124</t>
  </si>
  <si>
    <t>Uhrazené splátky dlouhodobých přijatých půjčených prostředků.</t>
  </si>
  <si>
    <t>Příjmy 0001</t>
  </si>
  <si>
    <t>Výdaje 0001</t>
  </si>
  <si>
    <t>Financování 0001</t>
  </si>
  <si>
    <t>Saldo 0001</t>
  </si>
  <si>
    <t>0002</t>
  </si>
  <si>
    <t>ORIaMM - oddělení majetkoprávní</t>
  </si>
  <si>
    <t>1333</t>
  </si>
  <si>
    <t>Poplatky za uložení odpadů</t>
  </si>
  <si>
    <t>2219</t>
  </si>
  <si>
    <t>Ostatní záležitosti pozemních komunikací</t>
  </si>
  <si>
    <t>3612</t>
  </si>
  <si>
    <t>Bytové hospodářství</t>
  </si>
  <si>
    <t>3613</t>
  </si>
  <si>
    <t>Nebytové hospodářství</t>
  </si>
  <si>
    <t>3725</t>
  </si>
  <si>
    <t>Využívání a zneškodňování komunálních odpadů</t>
  </si>
  <si>
    <t>2131</t>
  </si>
  <si>
    <t>Příjmy z pronájmu pozemků</t>
  </si>
  <si>
    <t>1037</t>
  </si>
  <si>
    <t>Celospolečenské funkce lesů</t>
  </si>
  <si>
    <t>Silnice</t>
  </si>
  <si>
    <t>3639</t>
  </si>
  <si>
    <t>Komunální služby a územní rozvoj jinde nezařazené</t>
  </si>
  <si>
    <t>2132</t>
  </si>
  <si>
    <t>Příjmy z pronájmu ostatních nemovitostí a jejich částí</t>
  </si>
  <si>
    <t>2133</t>
  </si>
  <si>
    <t>Příjmy z pronájmu movitých věcí</t>
  </si>
  <si>
    <t>2310</t>
  </si>
  <si>
    <t>Příjmy z prodeje krátkodobého a drobného dlouhodobého majetku</t>
  </si>
  <si>
    <t>2322</t>
  </si>
  <si>
    <t>Přijaté pojistné náhrady</t>
  </si>
  <si>
    <t>2343</t>
  </si>
  <si>
    <t>Příjmy z úhrad dobývacího prostoru a z vydobytých nerostů</t>
  </si>
  <si>
    <t>2119</t>
  </si>
  <si>
    <t>Ostatní záležitosti těžebního průmyslu a energetiky</t>
  </si>
  <si>
    <t>3111</t>
  </si>
  <si>
    <t>Příjmy z prodeje pozemků</t>
  </si>
  <si>
    <t>3112</t>
  </si>
  <si>
    <t>Příjmy z prodeje ostatních nemovitostí a jejich částí</t>
  </si>
  <si>
    <t>Příjmy z prodeje ostatního hmotného dlouhodobého majetku</t>
  </si>
  <si>
    <t>4122</t>
  </si>
  <si>
    <t>Neinvestiční přijaté transfery od krajů</t>
  </si>
  <si>
    <t>3727</t>
  </si>
  <si>
    <t>Prevence vzniku odpadů</t>
  </si>
  <si>
    <t>5139</t>
  </si>
  <si>
    <t>Nákup materiálu jinde nezařazený</t>
  </si>
  <si>
    <t>3741</t>
  </si>
  <si>
    <t>Ochrana druhů a stanovišť</t>
  </si>
  <si>
    <t>3745</t>
  </si>
  <si>
    <t>Péče o vzhled obcí a veřejnou zeleň</t>
  </si>
  <si>
    <t>5151</t>
  </si>
  <si>
    <t>Studená voda</t>
  </si>
  <si>
    <t>3211</t>
  </si>
  <si>
    <t>Činnost vysokých škol</t>
  </si>
  <si>
    <t>5152</t>
  </si>
  <si>
    <t>Teplo</t>
  </si>
  <si>
    <t>5153</t>
  </si>
  <si>
    <t>Plyn</t>
  </si>
  <si>
    <t>5154</t>
  </si>
  <si>
    <t>Elektrická energie</t>
  </si>
  <si>
    <t>5162</t>
  </si>
  <si>
    <t>Služby telekomunikací a radiokomunikací</t>
  </si>
  <si>
    <t>5164</t>
  </si>
  <si>
    <t>Nájemné</t>
  </si>
  <si>
    <t>3631</t>
  </si>
  <si>
    <t>Veřejné osvětlení</t>
  </si>
  <si>
    <t>3729</t>
  </si>
  <si>
    <t>Ostatní nakládání s odpady</t>
  </si>
  <si>
    <t>1014</t>
  </si>
  <si>
    <t>Ozdravování hosp. zvířat, polních a spec. plodin a zvl. veterin. péče</t>
  </si>
  <si>
    <t>1031</t>
  </si>
  <si>
    <t>Pěstební činnost</t>
  </si>
  <si>
    <t>3722</t>
  </si>
  <si>
    <t>Sběr a svoz komunálních odpadů</t>
  </si>
  <si>
    <t>3742</t>
  </si>
  <si>
    <t>Chráněné části přírody</t>
  </si>
  <si>
    <t>5171</t>
  </si>
  <si>
    <t>Opravy a udržování</t>
  </si>
  <si>
    <t>5192</t>
  </si>
  <si>
    <t>Poskytnuté neinvestiční příspěvky a náhrady (část)</t>
  </si>
  <si>
    <t>5361</t>
  </si>
  <si>
    <t>Nákup kolků</t>
  </si>
  <si>
    <t>5492</t>
  </si>
  <si>
    <t>Dary obyvatelstvu</t>
  </si>
  <si>
    <t>5494</t>
  </si>
  <si>
    <t>Neinvestiční transfery obyvatelstvu nemající charakter daru</t>
  </si>
  <si>
    <t>6121</t>
  </si>
  <si>
    <t>Budovy, haly a stavby</t>
  </si>
  <si>
    <t>6127</t>
  </si>
  <si>
    <t>Umělecká díla a předměty</t>
  </si>
  <si>
    <t>6130</t>
  </si>
  <si>
    <t>Pozemky</t>
  </si>
  <si>
    <t>Příjmy 0002</t>
  </si>
  <si>
    <t>Výdaje 0002</t>
  </si>
  <si>
    <t>Saldo 0002</t>
  </si>
  <si>
    <t>0003</t>
  </si>
  <si>
    <t>IA - úsek dotací a strategie města</t>
  </si>
  <si>
    <t>3319</t>
  </si>
  <si>
    <t>Ostatní záležitosti kultury</t>
  </si>
  <si>
    <t>3121</t>
  </si>
  <si>
    <t>Přijaté dary na pořízení dlouhodobého majetku</t>
  </si>
  <si>
    <t>4116</t>
  </si>
  <si>
    <t>Ostatní neinvestiční přijaté transfery ze státního rozpočtu</t>
  </si>
  <si>
    <t>4123</t>
  </si>
  <si>
    <t>Neinvestiční přijaté transfery od regionálních rad</t>
  </si>
  <si>
    <t>4213</t>
  </si>
  <si>
    <t>Investiční přijaté transfery ze státních fondů</t>
  </si>
  <si>
    <t>4216</t>
  </si>
  <si>
    <t>Ostatní investiční přijaté transfery ze státního rozpočtu</t>
  </si>
  <si>
    <t>4222</t>
  </si>
  <si>
    <t>Investiční přijaté transfery od krajů</t>
  </si>
  <si>
    <t>4223</t>
  </si>
  <si>
    <t>Investiční přijaté transfery od region.rad</t>
  </si>
  <si>
    <t>5011</t>
  </si>
  <si>
    <t>Platy zaměstnanců v pracovním poměru</t>
  </si>
  <si>
    <t>5021</t>
  </si>
  <si>
    <t>Ostatní osobní výdaje</t>
  </si>
  <si>
    <t>5031</t>
  </si>
  <si>
    <t>Povinné pojistné na sociál. zabezp. a příspěvek na stát. politiku zaměst.</t>
  </si>
  <si>
    <t>5032</t>
  </si>
  <si>
    <t>Povinné pojistné na veřejné zdravotní pojištění</t>
  </si>
  <si>
    <t>5167</t>
  </si>
  <si>
    <t>Služby školení a vzdělávání</t>
  </si>
  <si>
    <t>Předškolní zařízení</t>
  </si>
  <si>
    <t>5172</t>
  </si>
  <si>
    <t>Programové vybavení</t>
  </si>
  <si>
    <t>5173</t>
  </si>
  <si>
    <t>Cestovné (tuzemské i zahraniční)</t>
  </si>
  <si>
    <t>5175</t>
  </si>
  <si>
    <t>Pohoštění</t>
  </si>
  <si>
    <t>5364</t>
  </si>
  <si>
    <t>Vratky veřej. rozp. ústř. úrov. transf. poskytnutých v min. rozp. obd.</t>
  </si>
  <si>
    <t>6402</t>
  </si>
  <si>
    <t>Finanční vypořádání minulých let</t>
  </si>
  <si>
    <t>6119</t>
  </si>
  <si>
    <t>Ostatní nákup dlouhodobého nehmotného majetku</t>
  </si>
  <si>
    <t>3322</t>
  </si>
  <si>
    <t>Zachování a obnova kulturních památek</t>
  </si>
  <si>
    <t>6122</t>
  </si>
  <si>
    <t>Stroje, přístroje a zařízení</t>
  </si>
  <si>
    <t>6124</t>
  </si>
  <si>
    <t>Pěstitelské celky trvalých porostů</t>
  </si>
  <si>
    <t>6125</t>
  </si>
  <si>
    <t>Výpočetní technika</t>
  </si>
  <si>
    <t>6129</t>
  </si>
  <si>
    <t>Nákup dlouhodobého hmotného majetku jinde nezařazený</t>
  </si>
  <si>
    <t>Příjmy 0003</t>
  </si>
  <si>
    <t>Výdaje 0003</t>
  </si>
  <si>
    <t>Saldo 0003</t>
  </si>
  <si>
    <t>0004</t>
  </si>
  <si>
    <t>Odbor sociálních věcí</t>
  </si>
  <si>
    <t>3519</t>
  </si>
  <si>
    <t>Ostatní ambulantní péče</t>
  </si>
  <si>
    <t>4171</t>
  </si>
  <si>
    <t>Příspěvek na živobytí</t>
  </si>
  <si>
    <t>4179</t>
  </si>
  <si>
    <t>Ostatní dávky sociální pomoci</t>
  </si>
  <si>
    <t>4185</t>
  </si>
  <si>
    <t>Příspěvek na provoz motorového vozidla</t>
  </si>
  <si>
    <t>4189</t>
  </si>
  <si>
    <t>Ostatní dávky zdravotně postiženým občanům</t>
  </si>
  <si>
    <t>4195</t>
  </si>
  <si>
    <t>Příspěvek na péči</t>
  </si>
  <si>
    <t>4329</t>
  </si>
  <si>
    <t>Ostatní sociální péče a pomoc dětem a mládeži</t>
  </si>
  <si>
    <t>4399</t>
  </si>
  <si>
    <t>Ostatní záležitosti sociálních věcí a politiky zaměstnanosti</t>
  </si>
  <si>
    <t>5136</t>
  </si>
  <si>
    <t>Knihy, učební pomůcky a tisk</t>
  </si>
  <si>
    <t>4339</t>
  </si>
  <si>
    <t>Ostatní sociální péče a pomoc rodině a manželství</t>
  </si>
  <si>
    <t>5156</t>
  </si>
  <si>
    <t>Pohonné hmoty a maziva</t>
  </si>
  <si>
    <t>5161</t>
  </si>
  <si>
    <t>Poštovní služby</t>
  </si>
  <si>
    <t>3632</t>
  </si>
  <si>
    <t>Pohřebnictví</t>
  </si>
  <si>
    <t>5194</t>
  </si>
  <si>
    <t>Věcné dary</t>
  </si>
  <si>
    <t>4319</t>
  </si>
  <si>
    <t>Ostatní výdaje související se sociálním poradenstvím</t>
  </si>
  <si>
    <t>5331</t>
  </si>
  <si>
    <t>Neinvestiční příspěvky zřízeným příspěvkovým organizacím</t>
  </si>
  <si>
    <t>3114</t>
  </si>
  <si>
    <t>Speciální základní školy</t>
  </si>
  <si>
    <t>5363</t>
  </si>
  <si>
    <t>Úhrady sankcí jiným rozpočtům</t>
  </si>
  <si>
    <t>5366</t>
  </si>
  <si>
    <t>Výdaje z finančního vypořádání minulých let mezi krajem a obcemi</t>
  </si>
  <si>
    <t>8901</t>
  </si>
  <si>
    <t>Operace z peněž. účtů organiz. nemaj. char. příjmů a výdajů vlád. sektoru</t>
  </si>
  <si>
    <t>Příjmy 0004</t>
  </si>
  <si>
    <t>Výdaje 0004</t>
  </si>
  <si>
    <t>Financování 0004</t>
  </si>
  <si>
    <t>Saldo 0004</t>
  </si>
  <si>
    <t>0005</t>
  </si>
  <si>
    <t>Odbor obecní živnostenský úřad, stavební úřad a životní prostředí</t>
  </si>
  <si>
    <t>1332</t>
  </si>
  <si>
    <t>Poplatky za znečišťování ovzduší</t>
  </si>
  <si>
    <t>1334</t>
  </si>
  <si>
    <t>Odvody za odnětí půdy ze zemědělského půdního fondu</t>
  </si>
  <si>
    <t>1359</t>
  </si>
  <si>
    <t>Ostatní odvody z vybraných činností a služeb jinde neuvedené</t>
  </si>
  <si>
    <t>2169</t>
  </si>
  <si>
    <t>Ostatní správa v průmyslu, stavebnictví, obchodu a službách</t>
  </si>
  <si>
    <t>3769</t>
  </si>
  <si>
    <t>Ostatní správa v ochraně životního prostředí</t>
  </si>
  <si>
    <t>1036</t>
  </si>
  <si>
    <t>Správa v lesním hospodářství</t>
  </si>
  <si>
    <t>1069</t>
  </si>
  <si>
    <t>Ostatní správa v zemědělství</t>
  </si>
  <si>
    <t>Prevence znečisťování vody</t>
  </si>
  <si>
    <t>2399</t>
  </si>
  <si>
    <t>Ostatní záležitosti vodního hospodářství</t>
  </si>
  <si>
    <t>Příjmy 0005</t>
  </si>
  <si>
    <t>Výdaje 0005</t>
  </si>
  <si>
    <t>Saldo 0005</t>
  </si>
  <si>
    <t>0006</t>
  </si>
  <si>
    <t>Odbor dopravních a správních činností</t>
  </si>
  <si>
    <t>1353</t>
  </si>
  <si>
    <t>Příjmy za ZOZ od žadatelů o řidičské oprávnění</t>
  </si>
  <si>
    <t>4111</t>
  </si>
  <si>
    <t>Neinvestiční přijaté transfery z všeobecné pokladní správy stát. rozp.</t>
  </si>
  <si>
    <t>6115</t>
  </si>
  <si>
    <t>Volby do zastupitelstev územních samosprávných celků</t>
  </si>
  <si>
    <t>5019</t>
  </si>
  <si>
    <t>Ostatní platy</t>
  </si>
  <si>
    <t>6114</t>
  </si>
  <si>
    <t>Volby do Parlamentu ČR</t>
  </si>
  <si>
    <t>6117</t>
  </si>
  <si>
    <t>Volby do Evropského parlamentu</t>
  </si>
  <si>
    <t>6118</t>
  </si>
  <si>
    <t>Volba prezidenta republiky</t>
  </si>
  <si>
    <t>3399</t>
  </si>
  <si>
    <t>Ostatní záležitosti kultury, církví a sdělovacích prostředků</t>
  </si>
  <si>
    <t>6112</t>
  </si>
  <si>
    <t>Zastupitelstva obcí</t>
  </si>
  <si>
    <t>Příjmy 0006</t>
  </si>
  <si>
    <t>Výdaje 0006</t>
  </si>
  <si>
    <t>Financování 0006</t>
  </si>
  <si>
    <t>Saldo 0006</t>
  </si>
  <si>
    <t>0007</t>
  </si>
  <si>
    <t>Odbor školství</t>
  </si>
  <si>
    <t>2122</t>
  </si>
  <si>
    <t>Odvody příspěvkových organizací</t>
  </si>
  <si>
    <t>3231</t>
  </si>
  <si>
    <t>Základní umělecké školy</t>
  </si>
  <si>
    <t>2321</t>
  </si>
  <si>
    <t>Přijaté neinvestiční dary</t>
  </si>
  <si>
    <t>4121</t>
  </si>
  <si>
    <t>Neinvestiční přijaté transfery od obcí</t>
  </si>
  <si>
    <t>5041</t>
  </si>
  <si>
    <t>Mzdové náhrady</t>
  </si>
  <si>
    <t>3122</t>
  </si>
  <si>
    <t>Střední odborné školy</t>
  </si>
  <si>
    <t>3391</t>
  </si>
  <si>
    <t>Mezinárodní spolupráce v kultuře, církvích a sdělovacích prostředcích</t>
  </si>
  <si>
    <t>3392</t>
  </si>
  <si>
    <t>Zájmová činnost v kultuře</t>
  </si>
  <si>
    <t>5512</t>
  </si>
  <si>
    <t>Požární ochrana - dobrovolná část</t>
  </si>
  <si>
    <t>5336</t>
  </si>
  <si>
    <t>Neinvestiční transfery zřízeným příspěvkovým organizacím</t>
  </si>
  <si>
    <t>3299</t>
  </si>
  <si>
    <t>Ostatní záležitosti vzdělávání</t>
  </si>
  <si>
    <t>3315</t>
  </si>
  <si>
    <t>Činnosti muzeí a galerií</t>
  </si>
  <si>
    <t>Příjmy 0007</t>
  </si>
  <si>
    <t>Výdaje 0007</t>
  </si>
  <si>
    <t>Saldo 0007</t>
  </si>
  <si>
    <t>0008</t>
  </si>
  <si>
    <t>Odbor kancelář tajemníka</t>
  </si>
  <si>
    <t>2112</t>
  </si>
  <si>
    <t>Příjmy z prodeje zboží (jinak nakoupeného za účelem prodeje)</t>
  </si>
  <si>
    <t>2460</t>
  </si>
  <si>
    <t>Splátky půjčených prostředků od obyvatelstva</t>
  </si>
  <si>
    <t>5132</t>
  </si>
  <si>
    <t>Ochranné pomůcky</t>
  </si>
  <si>
    <t>5133</t>
  </si>
  <si>
    <t>Léky a zdravotnický materiál</t>
  </si>
  <si>
    <t>5134</t>
  </si>
  <si>
    <t>Prádlo, oděv a obuv</t>
  </si>
  <si>
    <t>5142</t>
  </si>
  <si>
    <t>Kursové rozdíly ve výdajích</t>
  </si>
  <si>
    <t>4342</t>
  </si>
  <si>
    <t>Sociální péče a pomoc přistěhovalcům a vybraným etnikům</t>
  </si>
  <si>
    <t>5168</t>
  </si>
  <si>
    <t>Zpracování dat a služby souvis. s informač. a komunikač. technologiemi</t>
  </si>
  <si>
    <t>5273</t>
  </si>
  <si>
    <t>Ostatní správa v oblasti krizového řízení</t>
  </si>
  <si>
    <t>5178</t>
  </si>
  <si>
    <t>Nájemné za nájem s právem koupě</t>
  </si>
  <si>
    <t>5660</t>
  </si>
  <si>
    <t>Neinvestiční půjčené prostředky obyvatelstvu</t>
  </si>
  <si>
    <t>6111</t>
  </si>
  <si>
    <t>Příjmy 0008</t>
  </si>
  <si>
    <t>Výdaje 0008</t>
  </si>
  <si>
    <t>Financování 0008</t>
  </si>
  <si>
    <t>Saldo 0008</t>
  </si>
  <si>
    <t>0009</t>
  </si>
  <si>
    <t>Interní audit</t>
  </si>
  <si>
    <t>Příjmy 0009</t>
  </si>
  <si>
    <t>Výdaje 0009</t>
  </si>
  <si>
    <t>Saldo 0009</t>
  </si>
  <si>
    <t>0012</t>
  </si>
  <si>
    <t>OKT - úsek personální a mzdový</t>
  </si>
  <si>
    <t>Veřejně prospěšné práce</t>
  </si>
  <si>
    <t>Společensky účelná pracovní místa</t>
  </si>
  <si>
    <t>5023</t>
  </si>
  <si>
    <t>Odměny členů zastupitelstev obcí a krajů</t>
  </si>
  <si>
    <t>5024</t>
  </si>
  <si>
    <t>Odstupné</t>
  </si>
  <si>
    <t>5038</t>
  </si>
  <si>
    <t>Povinné pojistné na úrazové pojištění</t>
  </si>
  <si>
    <t>5195</t>
  </si>
  <si>
    <t>Odvody za neplnění povinnosti zaměstnávat zdravotně postižené</t>
  </si>
  <si>
    <t>5424</t>
  </si>
  <si>
    <t>Náhrady mezd v době nemoci</t>
  </si>
  <si>
    <t>Příjmy 0012</t>
  </si>
  <si>
    <t>Výdaje 0012</t>
  </si>
  <si>
    <t>Saldo 0012</t>
  </si>
  <si>
    <t>0013</t>
  </si>
  <si>
    <t>IA - úsek kancelář primátora</t>
  </si>
  <si>
    <t>3317</t>
  </si>
  <si>
    <t>Výstavní činnosti v kultuře</t>
  </si>
  <si>
    <t>1039</t>
  </si>
  <si>
    <t>Ostatní záležitosti lesního hospodářství</t>
  </si>
  <si>
    <t>Příjmy 0013</t>
  </si>
  <si>
    <t>Výdaje 0013</t>
  </si>
  <si>
    <t>Saldo 0013</t>
  </si>
  <si>
    <t>0015</t>
  </si>
  <si>
    <t>Městská policie Chomutov</t>
  </si>
  <si>
    <t>5311</t>
  </si>
  <si>
    <t>Bezpečnost a veřejný pořádek</t>
  </si>
  <si>
    <t>5319</t>
  </si>
  <si>
    <t>Ostatní neinvestiční transfery jiným veřejným rozpočtům</t>
  </si>
  <si>
    <t>6123</t>
  </si>
  <si>
    <t>Dopravní prostředky</t>
  </si>
  <si>
    <t>Příjmy 0015</t>
  </si>
  <si>
    <t>Výdaje 0015</t>
  </si>
  <si>
    <t>Saldo 0015</t>
  </si>
  <si>
    <t>0016</t>
  </si>
  <si>
    <t>Org. sl. - Jednotka sboru dobrovolných hasičů</t>
  </si>
  <si>
    <t>Příjmy 0016</t>
  </si>
  <si>
    <t>Výdaje 0016</t>
  </si>
  <si>
    <t>Saldo 0016</t>
  </si>
  <si>
    <t>0017</t>
  </si>
  <si>
    <t>ORIaMM - oddělení rozvoje města</t>
  </si>
  <si>
    <t>3619</t>
  </si>
  <si>
    <t>Ostatní rozvoj bydlení a bytového hospodářství</t>
  </si>
  <si>
    <t>3412</t>
  </si>
  <si>
    <t>Sportovní zařízení v majetku obce</t>
  </si>
  <si>
    <t>3635</t>
  </si>
  <si>
    <t>Územní plánování</t>
  </si>
  <si>
    <t>2221</t>
  </si>
  <si>
    <t>Provoz veřejné silniční dopravy</t>
  </si>
  <si>
    <t>3314</t>
  </si>
  <si>
    <t>Činnosti knihovnické</t>
  </si>
  <si>
    <t>4359</t>
  </si>
  <si>
    <t>Ostatní služby a činnosti v oblasti sociální péče.</t>
  </si>
  <si>
    <t>5613</t>
  </si>
  <si>
    <t>Neinvest. půjčené prostř. nefinanč. podnikatel. subj.-právnickým osobám</t>
  </si>
  <si>
    <t>Příjmy 0017</t>
  </si>
  <si>
    <t>Výdaje 0017</t>
  </si>
  <si>
    <t>Financování 0017</t>
  </si>
  <si>
    <t>Saldo 0017</t>
  </si>
  <si>
    <t>0018</t>
  </si>
  <si>
    <t>Org. sl. - Pracovní skupina</t>
  </si>
  <si>
    <t>4226</t>
  </si>
  <si>
    <t>Ostatní podpora zaměstnanosti</t>
  </si>
  <si>
    <t>Příjmy 0018</t>
  </si>
  <si>
    <t>Výdaje 0018</t>
  </si>
  <si>
    <t>Saldo 0018</t>
  </si>
  <si>
    <t>0031</t>
  </si>
  <si>
    <t>Příspěvkové organizace města</t>
  </si>
  <si>
    <t>2451</t>
  </si>
  <si>
    <t>Splátky půjčených prostředků od příspěvkových organizací</t>
  </si>
  <si>
    <t>5651</t>
  </si>
  <si>
    <t>Neinvestiční půjčené prostředky zřízeným příspěvkovým organizacím</t>
  </si>
  <si>
    <t>6351</t>
  </si>
  <si>
    <t>Investiční transfery zřízeným příspěvkovým organizacím</t>
  </si>
  <si>
    <t>6356</t>
  </si>
  <si>
    <t>Jiné investiční transfery zřízeným příspěvkovým organizacím</t>
  </si>
  <si>
    <t>6451</t>
  </si>
  <si>
    <t>Investiční půjčené prostředky zřízeným příspěvkovým organizacím</t>
  </si>
  <si>
    <t>Příjmy 0031</t>
  </si>
  <si>
    <t>Výdaje 0031</t>
  </si>
  <si>
    <t>Saldo 0031</t>
  </si>
  <si>
    <t>0032</t>
  </si>
  <si>
    <t>Obchodní organizace města</t>
  </si>
  <si>
    <t>Příjmy 0032</t>
  </si>
  <si>
    <t>Výdaje 0032</t>
  </si>
  <si>
    <t>Saldo 0032</t>
  </si>
  <si>
    <t>% plnění / čerpání rozpočtu</t>
  </si>
  <si>
    <t>Skutečnost 2014</t>
  </si>
  <si>
    <t>Upravený rozpočet 2014</t>
  </si>
  <si>
    <t>Schválený rozpočet 2014</t>
  </si>
  <si>
    <t>Skutečnost 2013</t>
  </si>
  <si>
    <t>Meziroční    změna</t>
  </si>
  <si>
    <t>Odbor rozvoje, investic a správy majetku města - oddělení majetkoprávní</t>
  </si>
  <si>
    <t>Interní audit - úsek dotací a strategie rozvoje města</t>
  </si>
  <si>
    <t>Interní audit - úsek právní</t>
  </si>
  <si>
    <t>Odbor kancelář tajemníka - úsek personální a mzdový</t>
  </si>
  <si>
    <t>Interní audit - úsek kancelář primátora</t>
  </si>
  <si>
    <t>Jednotka sboru dobrovolných hasičů</t>
  </si>
  <si>
    <t>Odbor rozvoje, investic a majetku města - oddělení investic</t>
  </si>
  <si>
    <t>Organizační složka Pracovní skupina</t>
  </si>
  <si>
    <t>Příspěvkové organizace zřízené městem</t>
  </si>
  <si>
    <t>Obchodní společnosti založené městem</t>
  </si>
  <si>
    <t>Příjmy rozpočtu města</t>
  </si>
  <si>
    <t>Výdaje rozpočtu města</t>
  </si>
  <si>
    <t>Vyhodnocení plnění příjmů a čerpání výdajů rozpočtu města v roce 2014 dle organizačních jednotek</t>
  </si>
  <si>
    <t>Orj. 01</t>
  </si>
  <si>
    <t>odbor ekonomiky</t>
  </si>
  <si>
    <t>Orj. 02</t>
  </si>
  <si>
    <t>Orj. 03</t>
  </si>
  <si>
    <t>Orj. 04</t>
  </si>
  <si>
    <t>Orj. 05</t>
  </si>
  <si>
    <t>Orj. 06</t>
  </si>
  <si>
    <t>Orj. 07</t>
  </si>
  <si>
    <t>Orj. 08</t>
  </si>
  <si>
    <t>Orj. 09</t>
  </si>
  <si>
    <t>Orj. 12</t>
  </si>
  <si>
    <t>Orj. 13</t>
  </si>
  <si>
    <t>Orj. 15</t>
  </si>
  <si>
    <t>Orj. 16</t>
  </si>
  <si>
    <t>Orj. 17</t>
  </si>
  <si>
    <t>Orj. 18</t>
  </si>
  <si>
    <t>odbor rozvoje, investic a správy majetku města - oddělení majetkovprávní</t>
  </si>
  <si>
    <t>odbor sociálních věcí</t>
  </si>
  <si>
    <t>odbor obecní živnostenský úřad, stavební úřad a životní prostředí</t>
  </si>
  <si>
    <t>odbor dopravních a správních činností</t>
  </si>
  <si>
    <t>odbor školství</t>
  </si>
  <si>
    <t>odbor kancelář tajemníka</t>
  </si>
  <si>
    <t>interní audit - úsek právní</t>
  </si>
  <si>
    <t>odbor kancelář tajemníka - úsek personální a mzdový</t>
  </si>
  <si>
    <t>interní audit - úsek kancelář primátora</t>
  </si>
  <si>
    <t>městská policie</t>
  </si>
  <si>
    <t>jednotka sboru dobrovolných hasičů</t>
  </si>
  <si>
    <t>odbor rozvoje, investic a správy majetku města - oddělení rozvoje</t>
  </si>
  <si>
    <t>pracovní skupina</t>
  </si>
  <si>
    <t>orj. 31</t>
  </si>
  <si>
    <t>orj. 32</t>
  </si>
  <si>
    <t>příspěvkové organizace</t>
  </si>
  <si>
    <t>obchodní společnosti</t>
  </si>
  <si>
    <t>interní audit - úsek dotací a strategie rozvoje města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</si>
</sst>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9" x14ac:knownFonts="1">
    <font>
      <sz val="9.75"/>
      <name val="Times New Roman"/>
    </font>
    <font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9.75"/>
      <color theme="10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8">
    <xf numFmtId="0" fontId="0" fillId="0" borderId="0" xfId="0" applyProtection="1"/>
    <xf numFmtId="10" fontId="1" fillId="5" borderId="1" xfId="0" applyNumberFormat="1" applyFont="1" applyFill="1" applyBorder="1" applyAlignment="1">
      <alignment vertical="center"/>
    </xf>
    <xf numFmtId="164" fontId="3" fillId="0" borderId="0" xfId="0" applyNumberFormat="1" applyFont="1" applyProtection="1"/>
    <xf numFmtId="0" fontId="3" fillId="0" borderId="0" xfId="0" applyFont="1" applyProtection="1"/>
    <xf numFmtId="49" fontId="2" fillId="3" borderId="1" xfId="0" applyNumberFormat="1" applyFont="1" applyFill="1" applyBorder="1" applyAlignment="1" applyProtection="1">
      <alignment horizontal="left" vertical="center" wrapText="1"/>
    </xf>
    <xf numFmtId="4" fontId="2" fillId="3" borderId="1" xfId="0" applyNumberFormat="1" applyFont="1" applyFill="1" applyBorder="1" applyAlignment="1" applyProtection="1">
      <alignment horizontal="center" vertical="center" wrapText="1"/>
    </xf>
    <xf numFmtId="10" fontId="2" fillId="3" borderId="1" xfId="0" applyNumberFormat="1" applyFont="1" applyFill="1" applyBorder="1" applyAlignment="1" applyProtection="1">
      <alignment horizontal="center" vertical="center" wrapText="1"/>
    </xf>
    <xf numFmtId="164" fontId="2" fillId="3" borderId="1" xfId="0" applyNumberFormat="1" applyFont="1" applyFill="1" applyBorder="1" applyAlignment="1" applyProtection="1">
      <alignment horizontal="center" wrapText="1"/>
    </xf>
    <xf numFmtId="49" fontId="3" fillId="0" borderId="1" xfId="0" applyNumberFormat="1" applyFont="1" applyBorder="1" applyAlignment="1" applyProtection="1">
      <alignment vertical="center"/>
    </xf>
    <xf numFmtId="4" fontId="3" fillId="0" borderId="1" xfId="0" applyNumberFormat="1" applyFont="1" applyBorder="1" applyAlignment="1" applyProtection="1">
      <alignment vertical="center"/>
    </xf>
    <xf numFmtId="4" fontId="3" fillId="0" borderId="1" xfId="0" applyNumberFormat="1" applyFont="1" applyBorder="1" applyAlignment="1" applyProtection="1">
      <alignment vertical="center" wrapText="1"/>
    </xf>
    <xf numFmtId="164" fontId="3" fillId="0" borderId="1" xfId="0" applyNumberFormat="1" applyFont="1" applyBorder="1" applyProtection="1"/>
    <xf numFmtId="49" fontId="2" fillId="2" borderId="1" xfId="0" applyNumberFormat="1" applyFont="1" applyFill="1" applyBorder="1" applyAlignment="1" applyProtection="1">
      <alignment vertical="center"/>
    </xf>
    <xf numFmtId="49" fontId="3" fillId="0" borderId="0" xfId="0" applyNumberFormat="1" applyFont="1" applyAlignment="1" applyProtection="1">
      <alignment vertical="center"/>
    </xf>
    <xf numFmtId="4" fontId="3" fillId="0" borderId="0" xfId="0" applyNumberFormat="1" applyFont="1" applyAlignment="1" applyProtection="1">
      <alignment vertical="center"/>
    </xf>
    <xf numFmtId="10" fontId="3" fillId="0" borderId="0" xfId="0" applyNumberFormat="1" applyFont="1" applyAlignment="1" applyProtection="1">
      <alignment vertical="center"/>
    </xf>
    <xf numFmtId="49" fontId="2" fillId="6" borderId="1" xfId="0" applyNumberFormat="1" applyFont="1" applyFill="1" applyBorder="1" applyAlignment="1" applyProtection="1">
      <alignment vertical="center"/>
    </xf>
    <xf numFmtId="4" fontId="2" fillId="6" borderId="1" xfId="0" applyNumberFormat="1" applyFont="1" applyFill="1" applyBorder="1" applyAlignment="1" applyProtection="1">
      <alignment vertical="center"/>
    </xf>
    <xf numFmtId="10" fontId="3" fillId="6" borderId="1" xfId="0" applyNumberFormat="1" applyFont="1" applyFill="1" applyBorder="1" applyAlignment="1" applyProtection="1">
      <alignment vertical="center"/>
    </xf>
    <xf numFmtId="4" fontId="2" fillId="6" borderId="1" xfId="0" applyNumberFormat="1" applyFont="1" applyFill="1" applyBorder="1" applyAlignment="1" applyProtection="1">
      <alignment vertical="center" wrapText="1"/>
    </xf>
    <xf numFmtId="164" fontId="3" fillId="6" borderId="1" xfId="0" applyNumberFormat="1" applyFont="1" applyFill="1" applyBorder="1" applyProtection="1"/>
    <xf numFmtId="10" fontId="2" fillId="6" borderId="1" xfId="0" applyNumberFormat="1" applyFont="1" applyFill="1" applyBorder="1" applyAlignment="1" applyProtection="1">
      <alignment vertical="center"/>
    </xf>
    <xf numFmtId="164" fontId="2" fillId="6" borderId="1" xfId="0" applyNumberFormat="1" applyFont="1" applyFill="1" applyBorder="1" applyProtection="1"/>
    <xf numFmtId="49" fontId="2" fillId="7" borderId="1" xfId="0" applyNumberFormat="1" applyFont="1" applyFill="1" applyBorder="1" applyAlignment="1" applyProtection="1">
      <alignment vertical="center"/>
    </xf>
    <xf numFmtId="4" fontId="2" fillId="7" borderId="1" xfId="0" applyNumberFormat="1" applyFont="1" applyFill="1" applyBorder="1" applyAlignment="1" applyProtection="1">
      <alignment vertical="center"/>
    </xf>
    <xf numFmtId="10" fontId="3" fillId="7" borderId="1" xfId="0" applyNumberFormat="1" applyFont="1" applyFill="1" applyBorder="1" applyAlignment="1" applyProtection="1">
      <alignment vertical="center"/>
    </xf>
    <xf numFmtId="4" fontId="2" fillId="7" borderId="1" xfId="0" applyNumberFormat="1" applyFont="1" applyFill="1" applyBorder="1" applyAlignment="1" applyProtection="1">
      <alignment vertical="center" wrapText="1"/>
    </xf>
    <xf numFmtId="164" fontId="3" fillId="7" borderId="1" xfId="0" applyNumberFormat="1" applyFont="1" applyFill="1" applyBorder="1" applyProtection="1"/>
    <xf numFmtId="10" fontId="2" fillId="7" borderId="1" xfId="0" applyNumberFormat="1" applyFont="1" applyFill="1" applyBorder="1" applyAlignment="1" applyProtection="1">
      <alignment vertical="center"/>
    </xf>
    <xf numFmtId="164" fontId="2" fillId="7" borderId="1" xfId="0" applyNumberFormat="1" applyFont="1" applyFill="1" applyBorder="1" applyProtection="1"/>
    <xf numFmtId="49" fontId="2" fillId="8" borderId="1" xfId="0" applyNumberFormat="1" applyFont="1" applyFill="1" applyBorder="1" applyAlignment="1" applyProtection="1">
      <alignment vertical="center"/>
    </xf>
    <xf numFmtId="4" fontId="2" fillId="8" borderId="1" xfId="0" applyNumberFormat="1" applyFont="1" applyFill="1" applyBorder="1" applyAlignment="1" applyProtection="1">
      <alignment vertical="center"/>
    </xf>
    <xf numFmtId="10" fontId="2" fillId="8" borderId="1" xfId="0" applyNumberFormat="1" applyFont="1" applyFill="1" applyBorder="1" applyAlignment="1" applyProtection="1">
      <alignment vertical="center"/>
    </xf>
    <xf numFmtId="4" fontId="2" fillId="8" borderId="1" xfId="0" applyNumberFormat="1" applyFont="1" applyFill="1" applyBorder="1" applyAlignment="1" applyProtection="1">
      <alignment vertical="center" wrapText="1"/>
    </xf>
    <xf numFmtId="164" fontId="2" fillId="8" borderId="1" xfId="0" applyNumberFormat="1" applyFont="1" applyFill="1" applyBorder="1" applyProtection="1"/>
    <xf numFmtId="10" fontId="3" fillId="8" borderId="1" xfId="0" applyNumberFormat="1" applyFont="1" applyFill="1" applyBorder="1" applyAlignment="1" applyProtection="1">
      <alignment vertical="center"/>
    </xf>
    <xf numFmtId="164" fontId="3" fillId="8" borderId="1" xfId="0" applyNumberFormat="1" applyFont="1" applyFill="1" applyBorder="1" applyProtection="1"/>
    <xf numFmtId="0" fontId="4" fillId="0" borderId="0" xfId="0" applyFont="1" applyAlignment="1" applyProtection="1">
      <alignment vertical="center" wrapText="1"/>
    </xf>
    <xf numFmtId="49" fontId="2" fillId="9" borderId="2" xfId="0" applyNumberFormat="1" applyFont="1" applyFill="1" applyBorder="1" applyAlignment="1" applyProtection="1">
      <alignment horizontal="left" vertical="center" wrapText="1"/>
    </xf>
    <xf numFmtId="49" fontId="2" fillId="9" borderId="3" xfId="0" applyNumberFormat="1" applyFont="1" applyFill="1" applyBorder="1" applyAlignment="1" applyProtection="1">
      <alignment horizontal="left" vertical="center" wrapText="1"/>
    </xf>
    <xf numFmtId="49" fontId="2" fillId="9" borderId="4" xfId="0" applyNumberFormat="1" applyFont="1" applyFill="1" applyBorder="1" applyAlignment="1" applyProtection="1">
      <alignment horizontal="left" vertical="center" wrapText="1"/>
    </xf>
    <xf numFmtId="49" fontId="2" fillId="4" borderId="2" xfId="0" applyNumberFormat="1" applyFont="1" applyFill="1" applyBorder="1" applyAlignment="1" applyProtection="1">
      <alignment horizontal="left" vertical="center"/>
    </xf>
    <xf numFmtId="49" fontId="2" fillId="4" borderId="3" xfId="0" applyNumberFormat="1" applyFont="1" applyFill="1" applyBorder="1" applyAlignment="1" applyProtection="1">
      <alignment horizontal="left" vertical="center"/>
    </xf>
    <xf numFmtId="49" fontId="2" fillId="4" borderId="4" xfId="0" applyNumberFormat="1" applyFont="1" applyFill="1" applyBorder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5" fillId="0" borderId="0" xfId="0" applyFont="1" applyProtection="1"/>
    <xf numFmtId="0" fontId="6" fillId="0" borderId="0" xfId="0" applyFont="1" applyProtection="1"/>
    <xf numFmtId="0" fontId="8" fillId="0" borderId="0" xfId="1" applyFont="1" applyProtection="1"/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23"/>
  <sheetViews>
    <sheetView tabSelected="1" workbookViewId="0">
      <selection activeCell="D28" sqref="D28"/>
    </sheetView>
  </sheetViews>
  <sheetFormatPr defaultRowHeight="15" x14ac:dyDescent="0.25"/>
  <cols>
    <col min="1" max="16384" width="9.33203125" style="45"/>
  </cols>
  <sheetData>
    <row r="3" spans="2:3" x14ac:dyDescent="0.25">
      <c r="B3" s="46" t="s">
        <v>569</v>
      </c>
    </row>
    <row r="6" spans="2:3" x14ac:dyDescent="0.25">
      <c r="B6" s="45" t="s">
        <v>570</v>
      </c>
      <c r="C6" s="47" t="s">
        <v>571</v>
      </c>
    </row>
    <row r="7" spans="2:3" x14ac:dyDescent="0.25">
      <c r="B7" s="45" t="s">
        <v>572</v>
      </c>
      <c r="C7" s="47" t="s">
        <v>586</v>
      </c>
    </row>
    <row r="8" spans="2:3" x14ac:dyDescent="0.25">
      <c r="B8" s="45" t="s">
        <v>573</v>
      </c>
      <c r="C8" s="47" t="s">
        <v>603</v>
      </c>
    </row>
    <row r="9" spans="2:3" x14ac:dyDescent="0.25">
      <c r="B9" s="45" t="s">
        <v>574</v>
      </c>
      <c r="C9" s="47" t="s">
        <v>587</v>
      </c>
    </row>
    <row r="10" spans="2:3" x14ac:dyDescent="0.25">
      <c r="B10" s="45" t="s">
        <v>575</v>
      </c>
      <c r="C10" s="47" t="s">
        <v>588</v>
      </c>
    </row>
    <row r="11" spans="2:3" x14ac:dyDescent="0.25">
      <c r="B11" s="45" t="s">
        <v>576</v>
      </c>
      <c r="C11" s="47" t="s">
        <v>589</v>
      </c>
    </row>
    <row r="12" spans="2:3" x14ac:dyDescent="0.25">
      <c r="B12" s="45" t="s">
        <v>577</v>
      </c>
      <c r="C12" s="47" t="s">
        <v>590</v>
      </c>
    </row>
    <row r="13" spans="2:3" x14ac:dyDescent="0.25">
      <c r="B13" s="45" t="s">
        <v>578</v>
      </c>
      <c r="C13" s="47" t="s">
        <v>591</v>
      </c>
    </row>
    <row r="14" spans="2:3" x14ac:dyDescent="0.25">
      <c r="B14" s="45" t="s">
        <v>579</v>
      </c>
      <c r="C14" s="47" t="s">
        <v>592</v>
      </c>
    </row>
    <row r="15" spans="2:3" x14ac:dyDescent="0.25">
      <c r="B15" s="45" t="s">
        <v>580</v>
      </c>
      <c r="C15" s="47" t="s">
        <v>593</v>
      </c>
    </row>
    <row r="16" spans="2:3" x14ac:dyDescent="0.25">
      <c r="B16" s="45" t="s">
        <v>581</v>
      </c>
      <c r="C16" s="47" t="s">
        <v>594</v>
      </c>
    </row>
    <row r="17" spans="2:3" x14ac:dyDescent="0.25">
      <c r="B17" s="45" t="s">
        <v>582</v>
      </c>
      <c r="C17" s="47" t="s">
        <v>595</v>
      </c>
    </row>
    <row r="18" spans="2:3" x14ac:dyDescent="0.25">
      <c r="B18" s="45" t="s">
        <v>583</v>
      </c>
      <c r="C18" s="47" t="s">
        <v>596</v>
      </c>
    </row>
    <row r="19" spans="2:3" x14ac:dyDescent="0.25">
      <c r="B19" s="45" t="s">
        <v>584</v>
      </c>
      <c r="C19" s="47" t="s">
        <v>597</v>
      </c>
    </row>
    <row r="20" spans="2:3" x14ac:dyDescent="0.25">
      <c r="B20" s="45" t="s">
        <v>585</v>
      </c>
      <c r="C20" s="47" t="s">
        <v>598</v>
      </c>
    </row>
    <row r="22" spans="2:3" x14ac:dyDescent="0.25">
      <c r="B22" s="45" t="s">
        <v>599</v>
      </c>
      <c r="C22" s="47" t="s">
        <v>601</v>
      </c>
    </row>
    <row r="23" spans="2:3" x14ac:dyDescent="0.25">
      <c r="B23" s="45" t="s">
        <v>600</v>
      </c>
      <c r="C23" s="47" t="s">
        <v>602</v>
      </c>
    </row>
  </sheetData>
  <hyperlinks>
    <hyperlink ref="C6" location="OE!A1" display="odbor ekonomiky"/>
    <hyperlink ref="C7" location="'ORIaMM, OMP'!A1" display="odbor rozvoje, investic a správy majetku města - oddělení majetkovprávní"/>
    <hyperlink ref="C8" location="'IA - ÚDaSRM'!A1" display="interní audit - úsek dotací a strategie rozvoje města"/>
    <hyperlink ref="C9" location="OSV!A1" display="odbor sociálních věcí"/>
    <hyperlink ref="C10" location="'OŽÚ,SÚaŽP'!A1" display="odbor obecní živnostenský úřad, stavební úřad a životní prostředí"/>
    <hyperlink ref="C11" location="ODaSČ!A1" display="odbor dopravních a správních činností"/>
    <hyperlink ref="C12" location="OŠ!A1" display="odbor školství"/>
    <hyperlink ref="C13" location="OKT!A1" display="odbor kancelář tajemníka"/>
    <hyperlink ref="C14" location="'IA-úPR'!A1" display="interní audit - úsek právní"/>
    <hyperlink ref="C15" location="'OKT-úPaM'!A1" display="odbor kancelář tajemníka - úsek personální a mzdový"/>
    <hyperlink ref="C16" location="'IA-úKP'!A1" display="interní audit - úsek kancelář primátora"/>
    <hyperlink ref="C17" location="MěPo!A1" display="městská policie"/>
    <hyperlink ref="C18" location="JSDH!A1" display="jednotka sboru dobrovolných hasičů"/>
    <hyperlink ref="C19" location="'ORIaMM-odd.invest.'!A1" display="odbor rozvoje, investic a správy majetku města - oddělení rozvoje"/>
    <hyperlink ref="C20" location="'org.sl. Prac.skup'!A1" display="pracovní skupina"/>
    <hyperlink ref="C22" location="Přísp.org.!A1" display="příspěvkové organizace"/>
    <hyperlink ref="C23" location="Obch.spol.!A1" display="obchodní společnosti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A7" sqref="A7:XFD7"/>
    </sheetView>
  </sheetViews>
  <sheetFormatPr defaultRowHeight="12.75" x14ac:dyDescent="0.2"/>
  <cols>
    <col min="1" max="2" width="12.5" bestFit="1" customWidth="1"/>
    <col min="3" max="3" width="5.83203125" bestFit="1" customWidth="1"/>
    <col min="4" max="4" width="48.83203125" bestFit="1" customWidth="1"/>
    <col min="5" max="5" width="5.83203125" bestFit="1" customWidth="1"/>
    <col min="6" max="6" width="21.1640625" bestFit="1" customWidth="1"/>
    <col min="7" max="7" width="24.1640625" bestFit="1" customWidth="1"/>
    <col min="8" max="8" width="24" bestFit="1" customWidth="1"/>
    <col min="9" max="9" width="16.5" bestFit="1" customWidth="1"/>
    <col min="10" max="10" width="26.6640625" bestFit="1" customWidth="1"/>
    <col min="11" max="11" width="16.5" bestFit="1" customWidth="1"/>
    <col min="12" max="12" width="18.33203125" bestFit="1" customWidth="1"/>
  </cols>
  <sheetData>
    <row r="1" spans="1:12" s="3" customFormat="1" ht="24.95" customHeight="1" x14ac:dyDescent="0.2">
      <c r="A1" s="37" t="s">
        <v>559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2"/>
    </row>
    <row r="2" spans="1:12" s="3" customFormat="1" ht="24.95" customHeight="1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554</v>
      </c>
      <c r="H2" s="5" t="s">
        <v>553</v>
      </c>
      <c r="I2" s="5" t="s">
        <v>552</v>
      </c>
      <c r="J2" s="6" t="s">
        <v>551</v>
      </c>
      <c r="K2" s="5" t="s">
        <v>555</v>
      </c>
      <c r="L2" s="7" t="s">
        <v>556</v>
      </c>
    </row>
    <row r="3" spans="1:12" s="3" customFormat="1" ht="24.95" customHeight="1" x14ac:dyDescent="0.2">
      <c r="A3" s="38" t="s">
        <v>567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2">
      <c r="A4" s="8" t="s">
        <v>457</v>
      </c>
      <c r="B4" s="8" t="s">
        <v>458</v>
      </c>
      <c r="C4" s="8" t="s">
        <v>64</v>
      </c>
      <c r="D4" s="8" t="s">
        <v>65</v>
      </c>
      <c r="E4" s="8" t="s">
        <v>60</v>
      </c>
      <c r="F4" s="8" t="s">
        <v>61</v>
      </c>
      <c r="G4" s="9"/>
      <c r="H4" s="9"/>
      <c r="I4" s="9">
        <v>164186.14000000001</v>
      </c>
      <c r="J4" s="1" t="e">
        <f>I4/H4</f>
        <v>#DIV/0!</v>
      </c>
      <c r="K4" s="10">
        <v>179698.89</v>
      </c>
      <c r="L4" s="11">
        <f>I4-K4</f>
        <v>-15512.75</v>
      </c>
    </row>
    <row r="5" spans="1:12" x14ac:dyDescent="0.2">
      <c r="A5" s="8" t="s">
        <v>457</v>
      </c>
      <c r="B5" s="8" t="s">
        <v>458</v>
      </c>
      <c r="C5" s="8" t="s">
        <v>68</v>
      </c>
      <c r="D5" s="8" t="s">
        <v>69</v>
      </c>
      <c r="E5" s="8" t="s">
        <v>60</v>
      </c>
      <c r="F5" s="8" t="s">
        <v>61</v>
      </c>
      <c r="G5" s="9"/>
      <c r="H5" s="9"/>
      <c r="I5" s="9">
        <v>500</v>
      </c>
      <c r="J5" s="1" t="e">
        <f>I5/H5</f>
        <v>#DIV/0!</v>
      </c>
      <c r="K5" s="10">
        <v>0</v>
      </c>
      <c r="L5" s="11">
        <f>I5-K5</f>
        <v>500</v>
      </c>
    </row>
    <row r="6" spans="1:12" x14ac:dyDescent="0.2">
      <c r="A6" s="16" t="s">
        <v>459</v>
      </c>
      <c r="B6" s="16" t="s">
        <v>458</v>
      </c>
      <c r="C6" s="16"/>
      <c r="D6" s="16"/>
      <c r="E6" s="16"/>
      <c r="F6" s="16"/>
      <c r="G6" s="17">
        <v>0</v>
      </c>
      <c r="H6" s="17">
        <v>0</v>
      </c>
      <c r="I6" s="17">
        <v>164686.14000000001</v>
      </c>
      <c r="J6" s="21" t="e">
        <f>I6/H6</f>
        <v>#DIV/0!</v>
      </c>
      <c r="K6" s="19">
        <v>179698.89</v>
      </c>
      <c r="L6" s="22">
        <f>I6-K6</f>
        <v>-15012.75</v>
      </c>
    </row>
    <row r="7" spans="1:12" s="3" customFormat="1" ht="24.75" customHeight="1" x14ac:dyDescent="0.2">
      <c r="A7" s="41" t="s">
        <v>568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3"/>
    </row>
    <row r="8" spans="1:12" x14ac:dyDescent="0.2">
      <c r="A8" s="8" t="s">
        <v>457</v>
      </c>
      <c r="B8" s="8" t="s">
        <v>458</v>
      </c>
      <c r="C8" s="8" t="s">
        <v>82</v>
      </c>
      <c r="D8" s="8" t="s">
        <v>83</v>
      </c>
      <c r="E8" s="8" t="s">
        <v>44</v>
      </c>
      <c r="F8" s="8" t="s">
        <v>45</v>
      </c>
      <c r="G8" s="9">
        <v>1000000</v>
      </c>
      <c r="H8" s="9">
        <v>1000000</v>
      </c>
      <c r="I8" s="9">
        <v>16940</v>
      </c>
      <c r="J8" s="1">
        <f>I8/H8</f>
        <v>1.694E-2</v>
      </c>
      <c r="K8" s="10">
        <v>108233.17</v>
      </c>
      <c r="L8" s="11">
        <f>I8-K8</f>
        <v>-91293.17</v>
      </c>
    </row>
    <row r="9" spans="1:12" x14ac:dyDescent="0.2">
      <c r="A9" s="8" t="s">
        <v>457</v>
      </c>
      <c r="B9" s="8" t="s">
        <v>458</v>
      </c>
      <c r="C9" s="8" t="s">
        <v>84</v>
      </c>
      <c r="D9" s="8" t="s">
        <v>85</v>
      </c>
      <c r="E9" s="8" t="s">
        <v>44</v>
      </c>
      <c r="F9" s="8" t="s">
        <v>45</v>
      </c>
      <c r="G9" s="9">
        <v>80000</v>
      </c>
      <c r="H9" s="9">
        <v>80000</v>
      </c>
      <c r="I9" s="9"/>
      <c r="J9" s="1">
        <f>I9/H9</f>
        <v>0</v>
      </c>
      <c r="K9" s="10">
        <v>86810</v>
      </c>
      <c r="L9" s="11">
        <f>I9-K9</f>
        <v>-86810</v>
      </c>
    </row>
    <row r="10" spans="1:12" x14ac:dyDescent="0.2">
      <c r="A10" s="8" t="s">
        <v>457</v>
      </c>
      <c r="B10" s="8" t="s">
        <v>458</v>
      </c>
      <c r="C10" s="8" t="s">
        <v>236</v>
      </c>
      <c r="D10" s="8" t="s">
        <v>237</v>
      </c>
      <c r="E10" s="8" t="s">
        <v>44</v>
      </c>
      <c r="F10" s="8" t="s">
        <v>45</v>
      </c>
      <c r="G10" s="9">
        <v>550000</v>
      </c>
      <c r="H10" s="9">
        <v>550000</v>
      </c>
      <c r="I10" s="9">
        <v>111898</v>
      </c>
      <c r="J10" s="1">
        <f>I10/H10</f>
        <v>0.2034509090909091</v>
      </c>
      <c r="K10" s="10">
        <v>389872</v>
      </c>
      <c r="L10" s="11">
        <f>I10-K10</f>
        <v>-277974</v>
      </c>
    </row>
    <row r="11" spans="1:12" x14ac:dyDescent="0.2">
      <c r="A11" s="16" t="s">
        <v>460</v>
      </c>
      <c r="B11" s="16" t="s">
        <v>458</v>
      </c>
      <c r="C11" s="16"/>
      <c r="D11" s="16"/>
      <c r="E11" s="16"/>
      <c r="F11" s="16"/>
      <c r="G11" s="17">
        <v>1630000</v>
      </c>
      <c r="H11" s="17">
        <v>1630000</v>
      </c>
      <c r="I11" s="17">
        <v>128838</v>
      </c>
      <c r="J11" s="21">
        <f>I11/H11</f>
        <v>7.9041717791411045E-2</v>
      </c>
      <c r="K11" s="19">
        <v>584915.17000000004</v>
      </c>
      <c r="L11" s="22">
        <f>I11-K11</f>
        <v>-456077.17000000004</v>
      </c>
    </row>
    <row r="12" spans="1:12" x14ac:dyDescent="0.2">
      <c r="A12" s="23" t="s">
        <v>461</v>
      </c>
      <c r="B12" s="23" t="s">
        <v>458</v>
      </c>
      <c r="C12" s="23"/>
      <c r="D12" s="23"/>
      <c r="E12" s="23"/>
      <c r="F12" s="23"/>
      <c r="G12" s="24">
        <v>-1630000</v>
      </c>
      <c r="H12" s="24">
        <v>-1630000</v>
      </c>
      <c r="I12" s="24">
        <v>35848.14</v>
      </c>
      <c r="J12" s="28">
        <f>I12/H12</f>
        <v>-2.1992723926380367E-2</v>
      </c>
      <c r="K12" s="26">
        <v>-405216.28</v>
      </c>
      <c r="L12" s="29">
        <f>I12-K12</f>
        <v>441064.42000000004</v>
      </c>
    </row>
  </sheetData>
  <mergeCells count="3">
    <mergeCell ref="A1:K1"/>
    <mergeCell ref="A3:L3"/>
    <mergeCell ref="A7:L7"/>
  </mergeCells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9" id="{D7EC42D2-1BEA-4E71-94D1-D888963C3F57}">
            <x14:iconSet iconSet="4TrafficLights" custom="1">
              <x14:cfvo type="percent">
                <xm:f>0</xm:f>
              </x14:cfvo>
              <x14:cfvo type="num">
                <xm:f>0.5</xm:f>
              </x14:cfvo>
              <x14:cfvo type="num">
                <xm:f>0.75</xm:f>
              </x14:cfvo>
              <x14:cfvo type="num">
                <xm:f>1.01</xm:f>
              </x14:cfvo>
              <x14:cfIcon iconSet="3TrafficLights1" iconId="0"/>
              <x14:cfIcon iconSet="3TrafficLights1" iconId="1"/>
              <x14:cfIcon iconSet="3TrafficLights1" iconId="2"/>
              <x14:cfIcon iconSet="3Symbols" iconId="2"/>
            </x14:iconSet>
          </x14:cfRule>
          <xm:sqref>J4:J5</xm:sqref>
        </x14:conditionalFormatting>
        <x14:conditionalFormatting xmlns:xm="http://schemas.microsoft.com/office/excel/2006/main">
          <x14:cfRule type="iconSet" priority="1" id="{0B3F2777-BE41-44FC-A76D-E2151DA64BE2}">
            <x14:iconSet iconSet="4TrafficLights" custom="1">
              <x14:cfvo type="percent">
                <xm:f>0</xm:f>
              </x14:cfvo>
              <x14:cfvo type="num">
                <xm:f>0.5</xm:f>
              </x14:cfvo>
              <x14:cfvo type="num">
                <xm:f>0.75</xm:f>
              </x14:cfvo>
              <x14:cfvo type="num">
                <xm:f>1.01</xm:f>
              </x14:cfvo>
              <x14:cfIcon iconSet="3TrafficLights1" iconId="2"/>
              <x14:cfIcon iconSet="3TrafficLights1" iconId="1"/>
              <x14:cfIcon iconSet="3TrafficLights1" iconId="0"/>
              <x14:cfIcon iconSet="3Symbols" iconId="0"/>
            </x14:iconSet>
          </x14:cfRule>
          <xm:sqref>J8:J10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selection activeCell="A8" sqref="A8:XFD8"/>
    </sheetView>
  </sheetViews>
  <sheetFormatPr defaultRowHeight="12.75" x14ac:dyDescent="0.2"/>
  <cols>
    <col min="1" max="1" width="12.5" bestFit="1" customWidth="1"/>
    <col min="2" max="2" width="30.83203125" bestFit="1" customWidth="1"/>
    <col min="3" max="3" width="5.83203125" bestFit="1" customWidth="1"/>
    <col min="4" max="4" width="68.6640625" bestFit="1" customWidth="1"/>
    <col min="5" max="5" width="5.83203125" bestFit="1" customWidth="1"/>
    <col min="6" max="6" width="57.1640625" bestFit="1" customWidth="1"/>
    <col min="7" max="7" width="24.1640625" bestFit="1" customWidth="1"/>
    <col min="8" max="8" width="24" bestFit="1" customWidth="1"/>
    <col min="9" max="9" width="16.5" bestFit="1" customWidth="1"/>
    <col min="10" max="10" width="26.6640625" bestFit="1" customWidth="1"/>
    <col min="11" max="11" width="16.5" bestFit="1" customWidth="1"/>
    <col min="12" max="12" width="18.33203125" bestFit="1" customWidth="1"/>
  </cols>
  <sheetData>
    <row r="1" spans="1:12" s="3" customFormat="1" ht="24.95" customHeight="1" x14ac:dyDescent="0.2">
      <c r="A1" s="37" t="s">
        <v>560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2"/>
    </row>
    <row r="2" spans="1:12" s="3" customFormat="1" ht="24.95" customHeight="1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554</v>
      </c>
      <c r="H2" s="5" t="s">
        <v>553</v>
      </c>
      <c r="I2" s="5" t="s">
        <v>552</v>
      </c>
      <c r="J2" s="6" t="s">
        <v>551</v>
      </c>
      <c r="K2" s="5" t="s">
        <v>555</v>
      </c>
      <c r="L2" s="7" t="s">
        <v>556</v>
      </c>
    </row>
    <row r="3" spans="1:12" s="3" customFormat="1" ht="24.95" customHeight="1" x14ac:dyDescent="0.2">
      <c r="A3" s="38" t="s">
        <v>567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2">
      <c r="A4" s="8" t="s">
        <v>462</v>
      </c>
      <c r="B4" s="8" t="s">
        <v>463</v>
      </c>
      <c r="C4" s="8" t="s">
        <v>64</v>
      </c>
      <c r="D4" s="8" t="s">
        <v>65</v>
      </c>
      <c r="E4" s="8" t="s">
        <v>44</v>
      </c>
      <c r="F4" s="8" t="s">
        <v>45</v>
      </c>
      <c r="G4" s="9"/>
      <c r="H4" s="9"/>
      <c r="I4" s="9">
        <v>4167</v>
      </c>
      <c r="J4" s="1" t="e">
        <f>I4/H4</f>
        <v>#DIV/0!</v>
      </c>
      <c r="K4" s="10">
        <v>1295</v>
      </c>
      <c r="L4" s="11">
        <f>I4-K4</f>
        <v>2872</v>
      </c>
    </row>
    <row r="5" spans="1:12" x14ac:dyDescent="0.2">
      <c r="A5" s="8" t="s">
        <v>462</v>
      </c>
      <c r="B5" s="8" t="s">
        <v>463</v>
      </c>
      <c r="C5" s="8" t="s">
        <v>259</v>
      </c>
      <c r="D5" s="8" t="s">
        <v>260</v>
      </c>
      <c r="E5" s="8"/>
      <c r="F5" s="8"/>
      <c r="G5" s="9">
        <v>0</v>
      </c>
      <c r="H5" s="9">
        <v>13718000</v>
      </c>
      <c r="I5" s="9">
        <v>12283081</v>
      </c>
      <c r="J5" s="1">
        <f>I5/H5</f>
        <v>0.89539881906983521</v>
      </c>
      <c r="K5" s="10">
        <v>12745593</v>
      </c>
      <c r="L5" s="11">
        <f>I5-K5</f>
        <v>-462512</v>
      </c>
    </row>
    <row r="6" spans="1:12" x14ac:dyDescent="0.2">
      <c r="A6" s="8" t="s">
        <v>462</v>
      </c>
      <c r="B6" s="8" t="s">
        <v>463</v>
      </c>
      <c r="C6" s="8" t="s">
        <v>198</v>
      </c>
      <c r="D6" s="8" t="s">
        <v>199</v>
      </c>
      <c r="E6" s="8"/>
      <c r="F6" s="8"/>
      <c r="G6" s="9">
        <v>0</v>
      </c>
      <c r="H6" s="9">
        <v>50000</v>
      </c>
      <c r="I6" s="9">
        <v>50000</v>
      </c>
      <c r="J6" s="1">
        <f>I6/H6</f>
        <v>1</v>
      </c>
      <c r="K6" s="10">
        <v>50000</v>
      </c>
      <c r="L6" s="11">
        <f>I6-K6</f>
        <v>0</v>
      </c>
    </row>
    <row r="7" spans="1:12" x14ac:dyDescent="0.2">
      <c r="A7" s="16" t="s">
        <v>476</v>
      </c>
      <c r="B7" s="16" t="s">
        <v>463</v>
      </c>
      <c r="C7" s="16"/>
      <c r="D7" s="16"/>
      <c r="E7" s="16"/>
      <c r="F7" s="16"/>
      <c r="G7" s="17">
        <v>0</v>
      </c>
      <c r="H7" s="17">
        <v>13768000</v>
      </c>
      <c r="I7" s="17">
        <v>12337248</v>
      </c>
      <c r="J7" s="21">
        <f>I7/H7</f>
        <v>0.89608134805345729</v>
      </c>
      <c r="K7" s="19">
        <v>12796888</v>
      </c>
      <c r="L7" s="22">
        <f>I7-K7</f>
        <v>-459640</v>
      </c>
    </row>
    <row r="8" spans="1:12" s="3" customFormat="1" ht="24.75" customHeight="1" x14ac:dyDescent="0.2">
      <c r="A8" s="41" t="s">
        <v>568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3"/>
    </row>
    <row r="9" spans="1:12" x14ac:dyDescent="0.2">
      <c r="A9" s="8" t="s">
        <v>462</v>
      </c>
      <c r="B9" s="8" t="s">
        <v>463</v>
      </c>
      <c r="C9" s="8" t="s">
        <v>271</v>
      </c>
      <c r="D9" s="8" t="s">
        <v>272</v>
      </c>
      <c r="E9" s="8" t="s">
        <v>267</v>
      </c>
      <c r="F9" s="8" t="s">
        <v>464</v>
      </c>
      <c r="G9" s="9">
        <v>0</v>
      </c>
      <c r="H9" s="9">
        <v>3870000</v>
      </c>
      <c r="I9" s="9">
        <v>3801340</v>
      </c>
      <c r="J9" s="1">
        <f t="shared" ref="J9:J40" si="0">I9/H9</f>
        <v>0.98225839793281655</v>
      </c>
      <c r="K9" s="10">
        <v>5181147</v>
      </c>
      <c r="L9" s="11">
        <f t="shared" ref="L9:L40" si="1">I9-K9</f>
        <v>-1379807</v>
      </c>
    </row>
    <row r="10" spans="1:12" x14ac:dyDescent="0.2">
      <c r="A10" s="8" t="s">
        <v>462</v>
      </c>
      <c r="B10" s="8" t="s">
        <v>463</v>
      </c>
      <c r="C10" s="8" t="s">
        <v>271</v>
      </c>
      <c r="D10" s="8" t="s">
        <v>272</v>
      </c>
      <c r="E10" s="8" t="s">
        <v>269</v>
      </c>
      <c r="F10" s="8" t="s">
        <v>465</v>
      </c>
      <c r="G10" s="9">
        <v>5000000</v>
      </c>
      <c r="H10" s="9">
        <v>5996000</v>
      </c>
      <c r="I10" s="9">
        <v>1430655</v>
      </c>
      <c r="J10" s="1">
        <f t="shared" si="0"/>
        <v>0.23860156771180788</v>
      </c>
      <c r="K10" s="10">
        <v>807038</v>
      </c>
      <c r="L10" s="11">
        <f t="shared" si="1"/>
        <v>623617</v>
      </c>
    </row>
    <row r="11" spans="1:12" x14ac:dyDescent="0.2">
      <c r="A11" s="8" t="s">
        <v>462</v>
      </c>
      <c r="B11" s="8" t="s">
        <v>463</v>
      </c>
      <c r="C11" s="8" t="s">
        <v>271</v>
      </c>
      <c r="D11" s="8" t="s">
        <v>272</v>
      </c>
      <c r="E11" s="8" t="s">
        <v>327</v>
      </c>
      <c r="F11" s="8" t="s">
        <v>328</v>
      </c>
      <c r="G11" s="9">
        <v>0</v>
      </c>
      <c r="H11" s="9">
        <v>311000</v>
      </c>
      <c r="I11" s="9">
        <v>311000</v>
      </c>
      <c r="J11" s="1">
        <f t="shared" si="0"/>
        <v>1</v>
      </c>
      <c r="K11" s="10"/>
      <c r="L11" s="11">
        <f t="shared" si="1"/>
        <v>311000</v>
      </c>
    </row>
    <row r="12" spans="1:12" x14ac:dyDescent="0.2">
      <c r="A12" s="8" t="s">
        <v>462</v>
      </c>
      <c r="B12" s="8" t="s">
        <v>463</v>
      </c>
      <c r="C12" s="8" t="s">
        <v>271</v>
      </c>
      <c r="D12" s="8" t="s">
        <v>272</v>
      </c>
      <c r="E12" s="8" t="s">
        <v>442</v>
      </c>
      <c r="F12" s="8" t="s">
        <v>443</v>
      </c>
      <c r="G12" s="9">
        <v>0</v>
      </c>
      <c r="H12" s="9">
        <v>267000</v>
      </c>
      <c r="I12" s="9">
        <v>266526</v>
      </c>
      <c r="J12" s="1">
        <f t="shared" si="0"/>
        <v>0.99822471910112365</v>
      </c>
      <c r="K12" s="10">
        <v>263919</v>
      </c>
      <c r="L12" s="11">
        <f t="shared" si="1"/>
        <v>2607</v>
      </c>
    </row>
    <row r="13" spans="1:12" x14ac:dyDescent="0.2">
      <c r="A13" s="8" t="s">
        <v>462</v>
      </c>
      <c r="B13" s="8" t="s">
        <v>463</v>
      </c>
      <c r="C13" s="8" t="s">
        <v>271</v>
      </c>
      <c r="D13" s="8" t="s">
        <v>272</v>
      </c>
      <c r="E13" s="8" t="s">
        <v>323</v>
      </c>
      <c r="F13" s="8" t="s">
        <v>324</v>
      </c>
      <c r="G13" s="9"/>
      <c r="H13" s="9"/>
      <c r="I13" s="9">
        <v>0</v>
      </c>
      <c r="J13" s="1" t="e">
        <f t="shared" si="0"/>
        <v>#DIV/0!</v>
      </c>
      <c r="K13" s="10">
        <v>307000</v>
      </c>
      <c r="L13" s="11">
        <f t="shared" si="1"/>
        <v>-307000</v>
      </c>
    </row>
    <row r="14" spans="1:12" x14ac:dyDescent="0.2">
      <c r="A14" s="8" t="s">
        <v>462</v>
      </c>
      <c r="B14" s="8" t="s">
        <v>463</v>
      </c>
      <c r="C14" s="8" t="s">
        <v>271</v>
      </c>
      <c r="D14" s="8" t="s">
        <v>272</v>
      </c>
      <c r="E14" s="8" t="s">
        <v>417</v>
      </c>
      <c r="F14" s="8" t="s">
        <v>418</v>
      </c>
      <c r="G14" s="9">
        <v>0</v>
      </c>
      <c r="H14" s="9">
        <v>38000</v>
      </c>
      <c r="I14" s="9">
        <v>38000</v>
      </c>
      <c r="J14" s="1">
        <f t="shared" si="0"/>
        <v>1</v>
      </c>
      <c r="K14" s="10">
        <v>38000</v>
      </c>
      <c r="L14" s="11">
        <f t="shared" si="1"/>
        <v>0</v>
      </c>
    </row>
    <row r="15" spans="1:12" x14ac:dyDescent="0.2">
      <c r="A15" s="8" t="s">
        <v>462</v>
      </c>
      <c r="B15" s="8" t="s">
        <v>463</v>
      </c>
      <c r="C15" s="8" t="s">
        <v>271</v>
      </c>
      <c r="D15" s="8" t="s">
        <v>272</v>
      </c>
      <c r="E15" s="8" t="s">
        <v>44</v>
      </c>
      <c r="F15" s="8" t="s">
        <v>45</v>
      </c>
      <c r="G15" s="9">
        <v>78050000</v>
      </c>
      <c r="H15" s="9">
        <v>82651000</v>
      </c>
      <c r="I15" s="9">
        <v>73193403.819999993</v>
      </c>
      <c r="J15" s="1">
        <f t="shared" si="0"/>
        <v>0.88557190862784474</v>
      </c>
      <c r="K15" s="10">
        <v>70220761.5</v>
      </c>
      <c r="L15" s="11">
        <f t="shared" si="1"/>
        <v>2972642.3199999928</v>
      </c>
    </row>
    <row r="16" spans="1:12" x14ac:dyDescent="0.2">
      <c r="A16" s="8" t="s">
        <v>462</v>
      </c>
      <c r="B16" s="8" t="s">
        <v>463</v>
      </c>
      <c r="C16" s="8" t="s">
        <v>383</v>
      </c>
      <c r="D16" s="8" t="s">
        <v>384</v>
      </c>
      <c r="E16" s="8" t="s">
        <v>393</v>
      </c>
      <c r="F16" s="8" t="s">
        <v>394</v>
      </c>
      <c r="G16" s="9">
        <v>350000</v>
      </c>
      <c r="H16" s="9">
        <v>350000</v>
      </c>
      <c r="I16" s="9">
        <v>180765</v>
      </c>
      <c r="J16" s="1">
        <f t="shared" si="0"/>
        <v>0.51647142857142858</v>
      </c>
      <c r="K16" s="10">
        <v>227095</v>
      </c>
      <c r="L16" s="11">
        <f t="shared" si="1"/>
        <v>-46330</v>
      </c>
    </row>
    <row r="17" spans="1:12" x14ac:dyDescent="0.2">
      <c r="A17" s="8" t="s">
        <v>462</v>
      </c>
      <c r="B17" s="8" t="s">
        <v>463</v>
      </c>
      <c r="C17" s="8" t="s">
        <v>273</v>
      </c>
      <c r="D17" s="8" t="s">
        <v>274</v>
      </c>
      <c r="E17" s="8" t="s">
        <v>44</v>
      </c>
      <c r="F17" s="8" t="s">
        <v>45</v>
      </c>
      <c r="G17" s="9">
        <v>1000000</v>
      </c>
      <c r="H17" s="9">
        <v>738000</v>
      </c>
      <c r="I17" s="9">
        <v>736422</v>
      </c>
      <c r="J17" s="1">
        <f t="shared" si="0"/>
        <v>0.99786178861788621</v>
      </c>
      <c r="K17" s="10">
        <v>636724</v>
      </c>
      <c r="L17" s="11">
        <f t="shared" si="1"/>
        <v>99698</v>
      </c>
    </row>
    <row r="18" spans="1:12" x14ac:dyDescent="0.2">
      <c r="A18" s="8" t="s">
        <v>462</v>
      </c>
      <c r="B18" s="8" t="s">
        <v>463</v>
      </c>
      <c r="C18" s="8" t="s">
        <v>466</v>
      </c>
      <c r="D18" s="8" t="s">
        <v>467</v>
      </c>
      <c r="E18" s="8" t="s">
        <v>393</v>
      </c>
      <c r="F18" s="8" t="s">
        <v>394</v>
      </c>
      <c r="G18" s="9">
        <v>4940000</v>
      </c>
      <c r="H18" s="9">
        <v>4940000</v>
      </c>
      <c r="I18" s="9">
        <v>3626320</v>
      </c>
      <c r="J18" s="1">
        <f t="shared" si="0"/>
        <v>0.73407287449392711</v>
      </c>
      <c r="K18" s="10">
        <v>3594887</v>
      </c>
      <c r="L18" s="11">
        <f t="shared" si="1"/>
        <v>31433</v>
      </c>
    </row>
    <row r="19" spans="1:12" x14ac:dyDescent="0.2">
      <c r="A19" s="8" t="s">
        <v>462</v>
      </c>
      <c r="B19" s="8" t="s">
        <v>463</v>
      </c>
      <c r="C19" s="8" t="s">
        <v>468</v>
      </c>
      <c r="D19" s="8" t="s">
        <v>469</v>
      </c>
      <c r="E19" s="8" t="s">
        <v>44</v>
      </c>
      <c r="F19" s="8" t="s">
        <v>45</v>
      </c>
      <c r="G19" s="9">
        <v>1000000</v>
      </c>
      <c r="H19" s="9">
        <v>1000000</v>
      </c>
      <c r="I19" s="9"/>
      <c r="J19" s="1">
        <f t="shared" si="0"/>
        <v>0</v>
      </c>
      <c r="K19" s="10"/>
      <c r="L19" s="11">
        <f t="shared" si="1"/>
        <v>0</v>
      </c>
    </row>
    <row r="20" spans="1:12" x14ac:dyDescent="0.2">
      <c r="A20" s="8" t="s">
        <v>462</v>
      </c>
      <c r="B20" s="8" t="s">
        <v>463</v>
      </c>
      <c r="C20" s="8" t="s">
        <v>275</v>
      </c>
      <c r="D20" s="8" t="s">
        <v>276</v>
      </c>
      <c r="E20" s="8" t="s">
        <v>267</v>
      </c>
      <c r="F20" s="8" t="s">
        <v>464</v>
      </c>
      <c r="G20" s="9">
        <v>0</v>
      </c>
      <c r="H20" s="9">
        <v>969000</v>
      </c>
      <c r="I20" s="9">
        <v>943206.25</v>
      </c>
      <c r="J20" s="1">
        <f t="shared" si="0"/>
        <v>0.9733810629514964</v>
      </c>
      <c r="K20" s="10">
        <v>1132319.75</v>
      </c>
      <c r="L20" s="11">
        <f t="shared" si="1"/>
        <v>-189113.5</v>
      </c>
    </row>
    <row r="21" spans="1:12" x14ac:dyDescent="0.2">
      <c r="A21" s="8" t="s">
        <v>462</v>
      </c>
      <c r="B21" s="8" t="s">
        <v>463</v>
      </c>
      <c r="C21" s="8" t="s">
        <v>275</v>
      </c>
      <c r="D21" s="8" t="s">
        <v>276</v>
      </c>
      <c r="E21" s="8" t="s">
        <v>269</v>
      </c>
      <c r="F21" s="8" t="s">
        <v>465</v>
      </c>
      <c r="G21" s="9">
        <v>0</v>
      </c>
      <c r="H21" s="9">
        <v>250000</v>
      </c>
      <c r="I21" s="9">
        <v>381648</v>
      </c>
      <c r="J21" s="1">
        <f t="shared" si="0"/>
        <v>1.5265919999999999</v>
      </c>
      <c r="K21" s="10">
        <v>1382640.75</v>
      </c>
      <c r="L21" s="11">
        <f t="shared" si="1"/>
        <v>-1000992.75</v>
      </c>
    </row>
    <row r="22" spans="1:12" x14ac:dyDescent="0.2">
      <c r="A22" s="8" t="s">
        <v>462</v>
      </c>
      <c r="B22" s="8" t="s">
        <v>463</v>
      </c>
      <c r="C22" s="8" t="s">
        <v>275</v>
      </c>
      <c r="D22" s="8" t="s">
        <v>276</v>
      </c>
      <c r="E22" s="8" t="s">
        <v>327</v>
      </c>
      <c r="F22" s="8" t="s">
        <v>328</v>
      </c>
      <c r="G22" s="9">
        <v>0</v>
      </c>
      <c r="H22" s="9">
        <v>78000</v>
      </c>
      <c r="I22" s="9">
        <v>78000</v>
      </c>
      <c r="J22" s="1">
        <f t="shared" si="0"/>
        <v>1</v>
      </c>
      <c r="K22" s="10"/>
      <c r="L22" s="11">
        <f t="shared" si="1"/>
        <v>78000</v>
      </c>
    </row>
    <row r="23" spans="1:12" x14ac:dyDescent="0.2">
      <c r="A23" s="8" t="s">
        <v>462</v>
      </c>
      <c r="B23" s="8" t="s">
        <v>463</v>
      </c>
      <c r="C23" s="8" t="s">
        <v>275</v>
      </c>
      <c r="D23" s="8" t="s">
        <v>276</v>
      </c>
      <c r="E23" s="8" t="s">
        <v>442</v>
      </c>
      <c r="F23" s="8" t="s">
        <v>443</v>
      </c>
      <c r="G23" s="9">
        <v>0</v>
      </c>
      <c r="H23" s="9">
        <v>66000</v>
      </c>
      <c r="I23" s="9">
        <v>66631.899999999994</v>
      </c>
      <c r="J23" s="1">
        <f t="shared" si="0"/>
        <v>1.0095742424242424</v>
      </c>
      <c r="K23" s="10">
        <v>65977</v>
      </c>
      <c r="L23" s="11">
        <f t="shared" si="1"/>
        <v>654.89999999999418</v>
      </c>
    </row>
    <row r="24" spans="1:12" x14ac:dyDescent="0.2">
      <c r="A24" s="8" t="s">
        <v>462</v>
      </c>
      <c r="B24" s="8" t="s">
        <v>463</v>
      </c>
      <c r="C24" s="8" t="s">
        <v>275</v>
      </c>
      <c r="D24" s="8" t="s">
        <v>276</v>
      </c>
      <c r="E24" s="8" t="s">
        <v>323</v>
      </c>
      <c r="F24" s="8" t="s">
        <v>324</v>
      </c>
      <c r="G24" s="9"/>
      <c r="H24" s="9"/>
      <c r="I24" s="9">
        <v>0</v>
      </c>
      <c r="J24" s="1" t="e">
        <f t="shared" si="0"/>
        <v>#DIV/0!</v>
      </c>
      <c r="K24" s="10">
        <v>76000</v>
      </c>
      <c r="L24" s="11">
        <f t="shared" si="1"/>
        <v>-76000</v>
      </c>
    </row>
    <row r="25" spans="1:12" x14ac:dyDescent="0.2">
      <c r="A25" s="8" t="s">
        <v>462</v>
      </c>
      <c r="B25" s="8" t="s">
        <v>463</v>
      </c>
      <c r="C25" s="8" t="s">
        <v>275</v>
      </c>
      <c r="D25" s="8" t="s">
        <v>276</v>
      </c>
      <c r="E25" s="8" t="s">
        <v>417</v>
      </c>
      <c r="F25" s="8" t="s">
        <v>418</v>
      </c>
      <c r="G25" s="9">
        <v>0</v>
      </c>
      <c r="H25" s="9">
        <v>9000</v>
      </c>
      <c r="I25" s="9">
        <v>9000</v>
      </c>
      <c r="J25" s="1">
        <f t="shared" si="0"/>
        <v>1</v>
      </c>
      <c r="K25" s="10">
        <v>9000</v>
      </c>
      <c r="L25" s="11">
        <f t="shared" si="1"/>
        <v>0</v>
      </c>
    </row>
    <row r="26" spans="1:12" x14ac:dyDescent="0.2">
      <c r="A26" s="8" t="s">
        <v>462</v>
      </c>
      <c r="B26" s="8" t="s">
        <v>463</v>
      </c>
      <c r="C26" s="8" t="s">
        <v>275</v>
      </c>
      <c r="D26" s="8" t="s">
        <v>276</v>
      </c>
      <c r="E26" s="8" t="s">
        <v>393</v>
      </c>
      <c r="F26" s="8" t="s">
        <v>394</v>
      </c>
      <c r="G26" s="9"/>
      <c r="H26" s="9"/>
      <c r="I26" s="9">
        <v>637499.75</v>
      </c>
      <c r="J26" s="1" t="e">
        <f t="shared" si="0"/>
        <v>#DIV/0!</v>
      </c>
      <c r="K26" s="10">
        <v>602142.25</v>
      </c>
      <c r="L26" s="11">
        <f t="shared" si="1"/>
        <v>35357.5</v>
      </c>
    </row>
    <row r="27" spans="1:12" x14ac:dyDescent="0.2">
      <c r="A27" s="8" t="s">
        <v>462</v>
      </c>
      <c r="B27" s="8" t="s">
        <v>463</v>
      </c>
      <c r="C27" s="8" t="s">
        <v>275</v>
      </c>
      <c r="D27" s="8" t="s">
        <v>276</v>
      </c>
      <c r="E27" s="8" t="s">
        <v>44</v>
      </c>
      <c r="F27" s="8" t="s">
        <v>45</v>
      </c>
      <c r="G27" s="9">
        <v>22600000</v>
      </c>
      <c r="H27" s="9">
        <v>23732000</v>
      </c>
      <c r="I27" s="9">
        <v>18129872.690000001</v>
      </c>
      <c r="J27" s="1">
        <f t="shared" si="0"/>
        <v>0.76394204828922974</v>
      </c>
      <c r="K27" s="10">
        <v>16149906.25</v>
      </c>
      <c r="L27" s="11">
        <f t="shared" si="1"/>
        <v>1979966.4400000013</v>
      </c>
    </row>
    <row r="28" spans="1:12" x14ac:dyDescent="0.2">
      <c r="A28" s="8" t="s">
        <v>462</v>
      </c>
      <c r="B28" s="8" t="s">
        <v>463</v>
      </c>
      <c r="C28" s="8" t="s">
        <v>277</v>
      </c>
      <c r="D28" s="8" t="s">
        <v>278</v>
      </c>
      <c r="E28" s="8" t="s">
        <v>267</v>
      </c>
      <c r="F28" s="8" t="s">
        <v>464</v>
      </c>
      <c r="G28" s="9">
        <v>0</v>
      </c>
      <c r="H28" s="9">
        <v>349000</v>
      </c>
      <c r="I28" s="9">
        <v>339525</v>
      </c>
      <c r="J28" s="1">
        <f t="shared" si="0"/>
        <v>0.97285100286532955</v>
      </c>
      <c r="K28" s="10">
        <v>407831</v>
      </c>
      <c r="L28" s="11">
        <f t="shared" si="1"/>
        <v>-68306</v>
      </c>
    </row>
    <row r="29" spans="1:12" x14ac:dyDescent="0.2">
      <c r="A29" s="8" t="s">
        <v>462</v>
      </c>
      <c r="B29" s="8" t="s">
        <v>463</v>
      </c>
      <c r="C29" s="8" t="s">
        <v>277</v>
      </c>
      <c r="D29" s="8" t="s">
        <v>278</v>
      </c>
      <c r="E29" s="8" t="s">
        <v>269</v>
      </c>
      <c r="F29" s="8" t="s">
        <v>465</v>
      </c>
      <c r="G29" s="9">
        <v>0</v>
      </c>
      <c r="H29" s="9">
        <v>90000</v>
      </c>
      <c r="I29" s="9">
        <v>137385</v>
      </c>
      <c r="J29" s="1">
        <f t="shared" si="0"/>
        <v>1.5265</v>
      </c>
      <c r="K29" s="10">
        <v>556030.25</v>
      </c>
      <c r="L29" s="11">
        <f t="shared" si="1"/>
        <v>-418645.25</v>
      </c>
    </row>
    <row r="30" spans="1:12" x14ac:dyDescent="0.2">
      <c r="A30" s="8" t="s">
        <v>462</v>
      </c>
      <c r="B30" s="8" t="s">
        <v>463</v>
      </c>
      <c r="C30" s="8" t="s">
        <v>277</v>
      </c>
      <c r="D30" s="8" t="s">
        <v>278</v>
      </c>
      <c r="E30" s="8" t="s">
        <v>327</v>
      </c>
      <c r="F30" s="8" t="s">
        <v>328</v>
      </c>
      <c r="G30" s="9">
        <v>0</v>
      </c>
      <c r="H30" s="9">
        <v>28000</v>
      </c>
      <c r="I30" s="9">
        <v>28000</v>
      </c>
      <c r="J30" s="1">
        <f t="shared" si="0"/>
        <v>1</v>
      </c>
      <c r="K30" s="10"/>
      <c r="L30" s="11">
        <f t="shared" si="1"/>
        <v>28000</v>
      </c>
    </row>
    <row r="31" spans="1:12" x14ac:dyDescent="0.2">
      <c r="A31" s="8" t="s">
        <v>462</v>
      </c>
      <c r="B31" s="8" t="s">
        <v>463</v>
      </c>
      <c r="C31" s="8" t="s">
        <v>277</v>
      </c>
      <c r="D31" s="8" t="s">
        <v>278</v>
      </c>
      <c r="E31" s="8" t="s">
        <v>442</v>
      </c>
      <c r="F31" s="8" t="s">
        <v>443</v>
      </c>
      <c r="G31" s="9">
        <v>0</v>
      </c>
      <c r="H31" s="9">
        <v>24000</v>
      </c>
      <c r="I31" s="9">
        <v>23987.1</v>
      </c>
      <c r="J31" s="1">
        <f t="shared" si="0"/>
        <v>0.99946249999999992</v>
      </c>
      <c r="K31" s="10">
        <v>23751</v>
      </c>
      <c r="L31" s="11">
        <f t="shared" si="1"/>
        <v>236.09999999999854</v>
      </c>
    </row>
    <row r="32" spans="1:12" x14ac:dyDescent="0.2">
      <c r="A32" s="8" t="s">
        <v>462</v>
      </c>
      <c r="B32" s="8" t="s">
        <v>463</v>
      </c>
      <c r="C32" s="8" t="s">
        <v>277</v>
      </c>
      <c r="D32" s="8" t="s">
        <v>278</v>
      </c>
      <c r="E32" s="8" t="s">
        <v>323</v>
      </c>
      <c r="F32" s="8" t="s">
        <v>324</v>
      </c>
      <c r="G32" s="9"/>
      <c r="H32" s="9"/>
      <c r="I32" s="9">
        <v>0</v>
      </c>
      <c r="J32" s="1" t="e">
        <f t="shared" si="0"/>
        <v>#DIV/0!</v>
      </c>
      <c r="K32" s="10">
        <v>27000</v>
      </c>
      <c r="L32" s="11">
        <f t="shared" si="1"/>
        <v>-27000</v>
      </c>
    </row>
    <row r="33" spans="1:12" x14ac:dyDescent="0.2">
      <c r="A33" s="8" t="s">
        <v>462</v>
      </c>
      <c r="B33" s="8" t="s">
        <v>463</v>
      </c>
      <c r="C33" s="8" t="s">
        <v>277</v>
      </c>
      <c r="D33" s="8" t="s">
        <v>278</v>
      </c>
      <c r="E33" s="8" t="s">
        <v>417</v>
      </c>
      <c r="F33" s="8" t="s">
        <v>418</v>
      </c>
      <c r="G33" s="9">
        <v>0</v>
      </c>
      <c r="H33" s="9">
        <v>3000</v>
      </c>
      <c r="I33" s="9">
        <v>3000</v>
      </c>
      <c r="J33" s="1">
        <f t="shared" si="0"/>
        <v>1</v>
      </c>
      <c r="K33" s="10">
        <v>3000</v>
      </c>
      <c r="L33" s="11">
        <f t="shared" si="1"/>
        <v>0</v>
      </c>
    </row>
    <row r="34" spans="1:12" x14ac:dyDescent="0.2">
      <c r="A34" s="8" t="s">
        <v>462</v>
      </c>
      <c r="B34" s="8" t="s">
        <v>463</v>
      </c>
      <c r="C34" s="8" t="s">
        <v>277</v>
      </c>
      <c r="D34" s="8" t="s">
        <v>278</v>
      </c>
      <c r="E34" s="8" t="s">
        <v>393</v>
      </c>
      <c r="F34" s="8" t="s">
        <v>394</v>
      </c>
      <c r="G34" s="9"/>
      <c r="H34" s="9"/>
      <c r="I34" s="9">
        <v>351797</v>
      </c>
      <c r="J34" s="1" t="e">
        <f t="shared" si="0"/>
        <v>#DIV/0!</v>
      </c>
      <c r="K34" s="10">
        <v>349483</v>
      </c>
      <c r="L34" s="11">
        <f t="shared" si="1"/>
        <v>2314</v>
      </c>
    </row>
    <row r="35" spans="1:12" x14ac:dyDescent="0.2">
      <c r="A35" s="8" t="s">
        <v>462</v>
      </c>
      <c r="B35" s="8" t="s">
        <v>463</v>
      </c>
      <c r="C35" s="8" t="s">
        <v>277</v>
      </c>
      <c r="D35" s="8" t="s">
        <v>278</v>
      </c>
      <c r="E35" s="8" t="s">
        <v>44</v>
      </c>
      <c r="F35" s="8" t="s">
        <v>45</v>
      </c>
      <c r="G35" s="9">
        <v>8100000</v>
      </c>
      <c r="H35" s="9">
        <v>8509000</v>
      </c>
      <c r="I35" s="9">
        <v>6527259.21</v>
      </c>
      <c r="J35" s="1">
        <f t="shared" si="0"/>
        <v>0.76710062404512869</v>
      </c>
      <c r="K35" s="10">
        <v>5814384</v>
      </c>
      <c r="L35" s="11">
        <f t="shared" si="1"/>
        <v>712875.21</v>
      </c>
    </row>
    <row r="36" spans="1:12" x14ac:dyDescent="0.2">
      <c r="A36" s="8" t="s">
        <v>462</v>
      </c>
      <c r="B36" s="8" t="s">
        <v>463</v>
      </c>
      <c r="C36" s="8" t="s">
        <v>470</v>
      </c>
      <c r="D36" s="8" t="s">
        <v>471</v>
      </c>
      <c r="E36" s="8" t="s">
        <v>44</v>
      </c>
      <c r="F36" s="8" t="s">
        <v>45</v>
      </c>
      <c r="G36" s="9">
        <v>550000</v>
      </c>
      <c r="H36" s="9">
        <v>550000</v>
      </c>
      <c r="I36" s="9">
        <v>456565</v>
      </c>
      <c r="J36" s="1">
        <f t="shared" si="0"/>
        <v>0.83011818181818187</v>
      </c>
      <c r="K36" s="10">
        <v>432200</v>
      </c>
      <c r="L36" s="11">
        <f t="shared" si="1"/>
        <v>24365</v>
      </c>
    </row>
    <row r="37" spans="1:12" x14ac:dyDescent="0.2">
      <c r="A37" s="8" t="s">
        <v>462</v>
      </c>
      <c r="B37" s="8" t="s">
        <v>463</v>
      </c>
      <c r="C37" s="8" t="s">
        <v>236</v>
      </c>
      <c r="D37" s="8" t="s">
        <v>237</v>
      </c>
      <c r="E37" s="8" t="s">
        <v>44</v>
      </c>
      <c r="F37" s="8" t="s">
        <v>45</v>
      </c>
      <c r="G37" s="9"/>
      <c r="H37" s="9"/>
      <c r="I37" s="9"/>
      <c r="J37" s="1" t="e">
        <f t="shared" si="0"/>
        <v>#DIV/0!</v>
      </c>
      <c r="K37" s="10">
        <v>253378.09</v>
      </c>
      <c r="L37" s="11">
        <f t="shared" si="1"/>
        <v>-253378.09</v>
      </c>
    </row>
    <row r="38" spans="1:12" x14ac:dyDescent="0.2">
      <c r="A38" s="8" t="s">
        <v>462</v>
      </c>
      <c r="B38" s="8" t="s">
        <v>463</v>
      </c>
      <c r="C38" s="8" t="s">
        <v>472</v>
      </c>
      <c r="D38" s="8" t="s">
        <v>473</v>
      </c>
      <c r="E38" s="8" t="s">
        <v>44</v>
      </c>
      <c r="F38" s="8" t="s">
        <v>45</v>
      </c>
      <c r="G38" s="9">
        <v>0</v>
      </c>
      <c r="H38" s="9">
        <v>185000</v>
      </c>
      <c r="I38" s="9">
        <v>184050</v>
      </c>
      <c r="J38" s="1">
        <f t="shared" si="0"/>
        <v>0.99486486486486492</v>
      </c>
      <c r="K38" s="10"/>
      <c r="L38" s="11">
        <f t="shared" si="1"/>
        <v>184050</v>
      </c>
    </row>
    <row r="39" spans="1:12" x14ac:dyDescent="0.2">
      <c r="A39" s="8" t="s">
        <v>462</v>
      </c>
      <c r="B39" s="8" t="s">
        <v>463</v>
      </c>
      <c r="C39" s="8" t="s">
        <v>474</v>
      </c>
      <c r="D39" s="8" t="s">
        <v>475</v>
      </c>
      <c r="E39" s="8" t="s">
        <v>44</v>
      </c>
      <c r="F39" s="8" t="s">
        <v>45</v>
      </c>
      <c r="G39" s="9">
        <v>600000</v>
      </c>
      <c r="H39" s="9">
        <v>600000</v>
      </c>
      <c r="I39" s="9">
        <v>278340</v>
      </c>
      <c r="J39" s="1">
        <f t="shared" si="0"/>
        <v>0.46389999999999998</v>
      </c>
      <c r="K39" s="10">
        <v>483706</v>
      </c>
      <c r="L39" s="11">
        <f t="shared" si="1"/>
        <v>-205366</v>
      </c>
    </row>
    <row r="40" spans="1:12" x14ac:dyDescent="0.2">
      <c r="A40" s="8" t="s">
        <v>462</v>
      </c>
      <c r="B40" s="8" t="s">
        <v>463</v>
      </c>
      <c r="C40" s="8" t="s">
        <v>240</v>
      </c>
      <c r="D40" s="8" t="s">
        <v>241</v>
      </c>
      <c r="E40" s="8" t="s">
        <v>44</v>
      </c>
      <c r="F40" s="8" t="s">
        <v>45</v>
      </c>
      <c r="G40" s="9">
        <v>30000</v>
      </c>
      <c r="H40" s="9">
        <v>30000</v>
      </c>
      <c r="I40" s="9"/>
      <c r="J40" s="1">
        <f t="shared" si="0"/>
        <v>0</v>
      </c>
      <c r="K40" s="10"/>
      <c r="L40" s="11">
        <f t="shared" si="1"/>
        <v>0</v>
      </c>
    </row>
    <row r="42" spans="1:12" x14ac:dyDescent="0.2">
      <c r="A42" s="16" t="s">
        <v>477</v>
      </c>
      <c r="B42" s="16" t="s">
        <v>463</v>
      </c>
      <c r="C42" s="16"/>
      <c r="D42" s="16"/>
      <c r="E42" s="16"/>
      <c r="F42" s="16"/>
      <c r="G42" s="17">
        <v>122220000</v>
      </c>
      <c r="H42" s="17">
        <v>135633000</v>
      </c>
      <c r="I42" s="17">
        <v>112160198.72</v>
      </c>
      <c r="J42" s="21">
        <f>I42/H42</f>
        <v>0.8269388623712518</v>
      </c>
      <c r="K42" s="19">
        <v>109045320.84</v>
      </c>
      <c r="L42" s="22">
        <f>I42-K42</f>
        <v>3114877.8799999952</v>
      </c>
    </row>
    <row r="43" spans="1:12" x14ac:dyDescent="0.2">
      <c r="A43" s="23" t="s">
        <v>478</v>
      </c>
      <c r="B43" s="23" t="s">
        <v>463</v>
      </c>
      <c r="C43" s="23"/>
      <c r="D43" s="23"/>
      <c r="E43" s="23"/>
      <c r="F43" s="23"/>
      <c r="G43" s="24">
        <v>-122220000</v>
      </c>
      <c r="H43" s="24">
        <v>-121865000</v>
      </c>
      <c r="I43" s="24">
        <v>-99822950.719999999</v>
      </c>
      <c r="J43" s="28">
        <f>I43/H43</f>
        <v>0.81912731891847534</v>
      </c>
      <c r="K43" s="26">
        <v>-96248432.840000004</v>
      </c>
      <c r="L43" s="29">
        <f>I43-K43</f>
        <v>-3574517.8799999952</v>
      </c>
    </row>
  </sheetData>
  <mergeCells count="3">
    <mergeCell ref="A1:K1"/>
    <mergeCell ref="A3:L3"/>
    <mergeCell ref="A8:L8"/>
  </mergeCells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7" id="{39F28D28-5FAF-41EF-87AC-ED2C54F0E48B}">
            <x14:iconSet iconSet="4TrafficLights" custom="1">
              <x14:cfvo type="percent">
                <xm:f>0</xm:f>
              </x14:cfvo>
              <x14:cfvo type="num">
                <xm:f>0.5</xm:f>
              </x14:cfvo>
              <x14:cfvo type="num">
                <xm:f>0.75</xm:f>
              </x14:cfvo>
              <x14:cfvo type="num">
                <xm:f>1.01</xm:f>
              </x14:cfvo>
              <x14:cfIcon iconSet="3TrafficLights1" iconId="0"/>
              <x14:cfIcon iconSet="3TrafficLights1" iconId="1"/>
              <x14:cfIcon iconSet="3TrafficLights1" iconId="2"/>
              <x14:cfIcon iconSet="3Symbols" iconId="2"/>
            </x14:iconSet>
          </x14:cfRule>
          <xm:sqref>J4</xm:sqref>
        </x14:conditionalFormatting>
        <x14:conditionalFormatting xmlns:xm="http://schemas.microsoft.com/office/excel/2006/main">
          <x14:cfRule type="iconSet" priority="16" id="{C9B40AA8-0195-4863-94FE-6507656BE5CE}">
            <x14:iconSet iconSet="4TrafficLights" custom="1">
              <x14:cfvo type="percent">
                <xm:f>0</xm:f>
              </x14:cfvo>
              <x14:cfvo type="num">
                <xm:f>0.5</xm:f>
              </x14:cfvo>
              <x14:cfvo type="num">
                <xm:f>0.75</xm:f>
              </x14:cfvo>
              <x14:cfvo type="num">
                <xm:f>1.01</xm:f>
              </x14:cfvo>
              <x14:cfIcon iconSet="3TrafficLights1" iconId="0"/>
              <x14:cfIcon iconSet="3TrafficLights1" iconId="1"/>
              <x14:cfIcon iconSet="3TrafficLights1" iconId="2"/>
              <x14:cfIcon iconSet="3Symbols" iconId="2"/>
            </x14:iconSet>
          </x14:cfRule>
          <xm:sqref>J5:J6</xm:sqref>
        </x14:conditionalFormatting>
        <x14:conditionalFormatting xmlns:xm="http://schemas.microsoft.com/office/excel/2006/main">
          <x14:cfRule type="iconSet" priority="1" id="{8B0FF205-C9BB-4978-A40A-85D17F4173A3}">
            <x14:iconSet iconSet="4TrafficLights" custom="1">
              <x14:cfvo type="percent">
                <xm:f>0</xm:f>
              </x14:cfvo>
              <x14:cfvo type="num">
                <xm:f>0.5</xm:f>
              </x14:cfvo>
              <x14:cfvo type="num">
                <xm:f>0.75</xm:f>
              </x14:cfvo>
              <x14:cfvo type="num">
                <xm:f>1.01</xm:f>
              </x14:cfvo>
              <x14:cfIcon iconSet="3TrafficLights1" iconId="2"/>
              <x14:cfIcon iconSet="3TrafficLights1" iconId="1"/>
              <x14:cfIcon iconSet="3TrafficLights1" iconId="0"/>
              <x14:cfIcon iconSet="3Symbols" iconId="0"/>
            </x14:iconSet>
          </x14:cfRule>
          <xm:sqref>J9:J40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>
      <selection activeCell="A13" sqref="A13:XFD13"/>
    </sheetView>
  </sheetViews>
  <sheetFormatPr defaultRowHeight="12.75" x14ac:dyDescent="0.2"/>
  <cols>
    <col min="1" max="1" width="12.5" bestFit="1" customWidth="1"/>
    <col min="2" max="2" width="27.83203125" bestFit="1" customWidth="1"/>
    <col min="3" max="3" width="5.83203125" bestFit="1" customWidth="1"/>
    <col min="4" max="4" width="64.83203125" bestFit="1" customWidth="1"/>
    <col min="5" max="5" width="5.83203125" bestFit="1" customWidth="1"/>
    <col min="6" max="6" width="40.6640625" bestFit="1" customWidth="1"/>
    <col min="7" max="7" width="24.1640625" bestFit="1" customWidth="1"/>
    <col min="8" max="8" width="24" bestFit="1" customWidth="1"/>
    <col min="9" max="9" width="16.5" bestFit="1" customWidth="1"/>
    <col min="10" max="10" width="26.6640625" bestFit="1" customWidth="1"/>
    <col min="11" max="11" width="16.5" bestFit="1" customWidth="1"/>
    <col min="12" max="12" width="18.33203125" bestFit="1" customWidth="1"/>
  </cols>
  <sheetData>
    <row r="1" spans="1:12" ht="24.75" customHeight="1" x14ac:dyDescent="0.2">
      <c r="A1" s="37" t="s">
        <v>561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2" s="3" customFormat="1" ht="24.95" customHeight="1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554</v>
      </c>
      <c r="H2" s="5" t="s">
        <v>553</v>
      </c>
      <c r="I2" s="5" t="s">
        <v>552</v>
      </c>
      <c r="J2" s="6" t="s">
        <v>551</v>
      </c>
      <c r="K2" s="5" t="s">
        <v>555</v>
      </c>
      <c r="L2" s="7" t="s">
        <v>556</v>
      </c>
    </row>
    <row r="3" spans="1:12" s="3" customFormat="1" ht="24.95" customHeight="1" x14ac:dyDescent="0.2">
      <c r="A3" s="38" t="s">
        <v>567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2">
      <c r="A4" s="8" t="s">
        <v>479</v>
      </c>
      <c r="B4" s="8" t="s">
        <v>480</v>
      </c>
      <c r="C4" s="8" t="s">
        <v>42</v>
      </c>
      <c r="D4" s="8" t="s">
        <v>43</v>
      </c>
      <c r="E4" s="8" t="s">
        <v>481</v>
      </c>
      <c r="F4" s="8" t="s">
        <v>482</v>
      </c>
      <c r="G4" s="9"/>
      <c r="H4" s="9"/>
      <c r="I4" s="9">
        <v>9260</v>
      </c>
      <c r="J4" s="1" t="e">
        <f t="shared" ref="J4:J12" si="0">I4/H4</f>
        <v>#DIV/0!</v>
      </c>
      <c r="K4" s="10">
        <v>4036</v>
      </c>
      <c r="L4" s="11">
        <f t="shared" ref="L4:L12" si="1">I4-K4</f>
        <v>5224</v>
      </c>
    </row>
    <row r="5" spans="1:12" x14ac:dyDescent="0.2">
      <c r="A5" s="8" t="s">
        <v>479</v>
      </c>
      <c r="B5" s="8" t="s">
        <v>480</v>
      </c>
      <c r="C5" s="8" t="s">
        <v>42</v>
      </c>
      <c r="D5" s="8" t="s">
        <v>43</v>
      </c>
      <c r="E5" s="8" t="s">
        <v>255</v>
      </c>
      <c r="F5" s="8" t="s">
        <v>256</v>
      </c>
      <c r="G5" s="9">
        <v>530000</v>
      </c>
      <c r="H5" s="9">
        <v>1165000</v>
      </c>
      <c r="I5" s="9">
        <v>1273236.0900000001</v>
      </c>
      <c r="J5" s="1">
        <f t="shared" si="0"/>
        <v>1.0929065150214592</v>
      </c>
      <c r="K5" s="10">
        <v>1291663.73</v>
      </c>
      <c r="L5" s="11">
        <f t="shared" si="1"/>
        <v>-18427.639999999898</v>
      </c>
    </row>
    <row r="6" spans="1:12" x14ac:dyDescent="0.2">
      <c r="A6" s="8" t="s">
        <v>479</v>
      </c>
      <c r="B6" s="8" t="s">
        <v>480</v>
      </c>
      <c r="C6" s="8" t="s">
        <v>42</v>
      </c>
      <c r="D6" s="8" t="s">
        <v>43</v>
      </c>
      <c r="E6" s="8" t="s">
        <v>100</v>
      </c>
      <c r="F6" s="8" t="s">
        <v>101</v>
      </c>
      <c r="G6" s="9">
        <v>400000</v>
      </c>
      <c r="H6" s="9">
        <v>400000</v>
      </c>
      <c r="I6" s="9">
        <v>223732.55</v>
      </c>
      <c r="J6" s="1">
        <f t="shared" si="0"/>
        <v>0.55933137499999996</v>
      </c>
      <c r="K6" s="10">
        <v>532181.02</v>
      </c>
      <c r="L6" s="11">
        <f t="shared" si="1"/>
        <v>-308448.47000000003</v>
      </c>
    </row>
    <row r="7" spans="1:12" x14ac:dyDescent="0.2">
      <c r="A7" s="8" t="s">
        <v>479</v>
      </c>
      <c r="B7" s="8" t="s">
        <v>480</v>
      </c>
      <c r="C7" s="8" t="s">
        <v>405</v>
      </c>
      <c r="D7" s="8" t="s">
        <v>406</v>
      </c>
      <c r="E7" s="8" t="s">
        <v>255</v>
      </c>
      <c r="F7" s="8" t="s">
        <v>256</v>
      </c>
      <c r="G7" s="9">
        <v>0</v>
      </c>
      <c r="H7" s="9">
        <v>1000000</v>
      </c>
      <c r="I7" s="9">
        <v>1000000</v>
      </c>
      <c r="J7" s="1">
        <f t="shared" si="0"/>
        <v>1</v>
      </c>
      <c r="K7" s="10">
        <v>1000000</v>
      </c>
      <c r="L7" s="11">
        <f t="shared" si="1"/>
        <v>0</v>
      </c>
    </row>
    <row r="8" spans="1:12" x14ac:dyDescent="0.2">
      <c r="A8" s="8" t="s">
        <v>479</v>
      </c>
      <c r="B8" s="8" t="s">
        <v>480</v>
      </c>
      <c r="C8" s="8" t="s">
        <v>405</v>
      </c>
      <c r="D8" s="8" t="s">
        <v>406</v>
      </c>
      <c r="E8" s="8" t="s">
        <v>100</v>
      </c>
      <c r="F8" s="8" t="s">
        <v>101</v>
      </c>
      <c r="G8" s="9"/>
      <c r="H8" s="9"/>
      <c r="I8" s="9"/>
      <c r="J8" s="1" t="e">
        <f t="shared" si="0"/>
        <v>#DIV/0!</v>
      </c>
      <c r="K8" s="10">
        <v>10000</v>
      </c>
      <c r="L8" s="11">
        <f t="shared" si="1"/>
        <v>-10000</v>
      </c>
    </row>
    <row r="9" spans="1:12" x14ac:dyDescent="0.2">
      <c r="A9" s="8" t="s">
        <v>479</v>
      </c>
      <c r="B9" s="8" t="s">
        <v>480</v>
      </c>
      <c r="C9" s="8" t="s">
        <v>405</v>
      </c>
      <c r="D9" s="8" t="s">
        <v>406</v>
      </c>
      <c r="E9" s="8" t="s">
        <v>44</v>
      </c>
      <c r="F9" s="8" t="s">
        <v>45</v>
      </c>
      <c r="G9" s="9"/>
      <c r="H9" s="9"/>
      <c r="I9" s="9"/>
      <c r="J9" s="1" t="e">
        <f t="shared" si="0"/>
        <v>#DIV/0!</v>
      </c>
      <c r="K9" s="10">
        <v>130000</v>
      </c>
      <c r="L9" s="11">
        <f t="shared" si="1"/>
        <v>-130000</v>
      </c>
    </row>
    <row r="10" spans="1:12" x14ac:dyDescent="0.2">
      <c r="A10" s="8" t="s">
        <v>479</v>
      </c>
      <c r="B10" s="8" t="s">
        <v>480</v>
      </c>
      <c r="C10" s="8" t="s">
        <v>68</v>
      </c>
      <c r="D10" s="8" t="s">
        <v>69</v>
      </c>
      <c r="E10" s="8" t="s">
        <v>255</v>
      </c>
      <c r="F10" s="8" t="s">
        <v>256</v>
      </c>
      <c r="G10" s="9"/>
      <c r="H10" s="9"/>
      <c r="I10" s="9">
        <v>104000</v>
      </c>
      <c r="J10" s="1" t="e">
        <f t="shared" si="0"/>
        <v>#DIV/0!</v>
      </c>
      <c r="K10" s="10">
        <v>279021.55</v>
      </c>
      <c r="L10" s="11">
        <f t="shared" si="1"/>
        <v>-175021.55</v>
      </c>
    </row>
    <row r="11" spans="1:12" x14ac:dyDescent="0.2">
      <c r="A11" s="8" t="s">
        <v>479</v>
      </c>
      <c r="B11" s="8" t="s">
        <v>480</v>
      </c>
      <c r="C11" s="8" t="s">
        <v>198</v>
      </c>
      <c r="D11" s="8" t="s">
        <v>199</v>
      </c>
      <c r="E11" s="8"/>
      <c r="F11" s="8"/>
      <c r="G11" s="9">
        <v>0</v>
      </c>
      <c r="H11" s="9">
        <v>130000</v>
      </c>
      <c r="I11" s="9">
        <v>130000</v>
      </c>
      <c r="J11" s="1">
        <f t="shared" si="0"/>
        <v>1</v>
      </c>
      <c r="K11" s="10">
        <v>170000</v>
      </c>
      <c r="L11" s="11">
        <f t="shared" si="1"/>
        <v>-40000</v>
      </c>
    </row>
    <row r="12" spans="1:12" x14ac:dyDescent="0.2">
      <c r="A12" s="16" t="s">
        <v>485</v>
      </c>
      <c r="B12" s="16" t="s">
        <v>480</v>
      </c>
      <c r="C12" s="16"/>
      <c r="D12" s="16"/>
      <c r="E12" s="16"/>
      <c r="F12" s="16"/>
      <c r="G12" s="17">
        <v>930000</v>
      </c>
      <c r="H12" s="17">
        <v>2695000</v>
      </c>
      <c r="I12" s="17">
        <v>2740228.64</v>
      </c>
      <c r="J12" s="21">
        <f t="shared" si="0"/>
        <v>1.0167824267161409</v>
      </c>
      <c r="K12" s="19">
        <v>3416902.3</v>
      </c>
      <c r="L12" s="22">
        <f t="shared" si="1"/>
        <v>-676673.65999999968</v>
      </c>
    </row>
    <row r="13" spans="1:12" s="3" customFormat="1" ht="24.75" customHeight="1" x14ac:dyDescent="0.2">
      <c r="A13" s="41" t="s">
        <v>568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3"/>
    </row>
    <row r="14" spans="1:12" x14ac:dyDescent="0.2">
      <c r="A14" s="8" t="s">
        <v>479</v>
      </c>
      <c r="B14" s="8" t="s">
        <v>480</v>
      </c>
      <c r="C14" s="8" t="s">
        <v>273</v>
      </c>
      <c r="D14" s="8" t="s">
        <v>274</v>
      </c>
      <c r="E14" s="8" t="s">
        <v>255</v>
      </c>
      <c r="F14" s="8" t="s">
        <v>256</v>
      </c>
      <c r="G14" s="9">
        <v>305000</v>
      </c>
      <c r="H14" s="9">
        <v>514000</v>
      </c>
      <c r="I14" s="9">
        <v>319330</v>
      </c>
      <c r="J14" s="1">
        <f t="shared" ref="J14:J36" si="2">I14/H14</f>
        <v>0.62126459143968871</v>
      </c>
      <c r="K14" s="10">
        <v>255000</v>
      </c>
      <c r="L14" s="11">
        <f t="shared" ref="L14:L36" si="3">I14-K14</f>
        <v>64330</v>
      </c>
    </row>
    <row r="15" spans="1:12" x14ac:dyDescent="0.2">
      <c r="A15" s="8" t="s">
        <v>479</v>
      </c>
      <c r="B15" s="8" t="s">
        <v>480</v>
      </c>
      <c r="C15" s="8" t="s">
        <v>409</v>
      </c>
      <c r="D15" s="8" t="s">
        <v>410</v>
      </c>
      <c r="E15" s="8" t="s">
        <v>255</v>
      </c>
      <c r="F15" s="8" t="s">
        <v>256</v>
      </c>
      <c r="G15" s="9">
        <v>0</v>
      </c>
      <c r="H15" s="9">
        <v>67000</v>
      </c>
      <c r="I15" s="9">
        <v>41447</v>
      </c>
      <c r="J15" s="1">
        <f t="shared" si="2"/>
        <v>0.61861194029850741</v>
      </c>
      <c r="K15" s="10"/>
      <c r="L15" s="11">
        <f t="shared" si="3"/>
        <v>41447</v>
      </c>
    </row>
    <row r="16" spans="1:12" x14ac:dyDescent="0.2">
      <c r="A16" s="8" t="s">
        <v>479</v>
      </c>
      <c r="B16" s="8" t="s">
        <v>480</v>
      </c>
      <c r="C16" s="8" t="s">
        <v>76</v>
      </c>
      <c r="D16" s="8" t="s">
        <v>77</v>
      </c>
      <c r="E16" s="8" t="s">
        <v>255</v>
      </c>
      <c r="F16" s="8" t="s">
        <v>256</v>
      </c>
      <c r="G16" s="9">
        <v>80000</v>
      </c>
      <c r="H16" s="9">
        <v>183000</v>
      </c>
      <c r="I16" s="9">
        <v>128155.05</v>
      </c>
      <c r="J16" s="1">
        <f t="shared" si="2"/>
        <v>0.7003008196721312</v>
      </c>
      <c r="K16" s="10">
        <v>76187</v>
      </c>
      <c r="L16" s="11">
        <f t="shared" si="3"/>
        <v>51968.05</v>
      </c>
    </row>
    <row r="17" spans="1:12" x14ac:dyDescent="0.2">
      <c r="A17" s="8" t="s">
        <v>479</v>
      </c>
      <c r="B17" s="8" t="s">
        <v>480</v>
      </c>
      <c r="C17" s="8" t="s">
        <v>202</v>
      </c>
      <c r="D17" s="8" t="s">
        <v>203</v>
      </c>
      <c r="E17" s="8" t="s">
        <v>255</v>
      </c>
      <c r="F17" s="8" t="s">
        <v>256</v>
      </c>
      <c r="G17" s="9">
        <v>1088000</v>
      </c>
      <c r="H17" s="9">
        <v>2557000</v>
      </c>
      <c r="I17" s="9">
        <v>2553523.0499999998</v>
      </c>
      <c r="J17" s="1">
        <f t="shared" si="2"/>
        <v>0.99864022291748133</v>
      </c>
      <c r="K17" s="10">
        <v>1361191.99</v>
      </c>
      <c r="L17" s="11">
        <f t="shared" si="3"/>
        <v>1192331.0599999998</v>
      </c>
    </row>
    <row r="18" spans="1:12" x14ac:dyDescent="0.2">
      <c r="A18" s="8" t="s">
        <v>479</v>
      </c>
      <c r="B18" s="8" t="s">
        <v>480</v>
      </c>
      <c r="C18" s="8" t="s">
        <v>202</v>
      </c>
      <c r="D18" s="8" t="s">
        <v>203</v>
      </c>
      <c r="E18" s="8" t="s">
        <v>100</v>
      </c>
      <c r="F18" s="8" t="s">
        <v>101</v>
      </c>
      <c r="G18" s="9">
        <v>5000</v>
      </c>
      <c r="H18" s="9">
        <v>1105000</v>
      </c>
      <c r="I18" s="9">
        <v>847871</v>
      </c>
      <c r="J18" s="1">
        <f t="shared" si="2"/>
        <v>0.7673040723981901</v>
      </c>
      <c r="K18" s="10">
        <v>2212</v>
      </c>
      <c r="L18" s="11">
        <f t="shared" si="3"/>
        <v>845659</v>
      </c>
    </row>
    <row r="19" spans="1:12" x14ac:dyDescent="0.2">
      <c r="A19" s="8" t="s">
        <v>479</v>
      </c>
      <c r="B19" s="8" t="s">
        <v>480</v>
      </c>
      <c r="C19" s="8" t="s">
        <v>202</v>
      </c>
      <c r="D19" s="8" t="s">
        <v>203</v>
      </c>
      <c r="E19" s="8" t="s">
        <v>44</v>
      </c>
      <c r="F19" s="8" t="s">
        <v>45</v>
      </c>
      <c r="G19" s="9">
        <v>50000</v>
      </c>
      <c r="H19" s="9">
        <v>50000</v>
      </c>
      <c r="I19" s="9">
        <v>7154</v>
      </c>
      <c r="J19" s="1">
        <f t="shared" si="2"/>
        <v>0.14308000000000001</v>
      </c>
      <c r="K19" s="10">
        <v>18070</v>
      </c>
      <c r="L19" s="11">
        <f t="shared" si="3"/>
        <v>-10916</v>
      </c>
    </row>
    <row r="20" spans="1:12" x14ac:dyDescent="0.2">
      <c r="A20" s="8" t="s">
        <v>479</v>
      </c>
      <c r="B20" s="8" t="s">
        <v>480</v>
      </c>
      <c r="C20" s="8" t="s">
        <v>216</v>
      </c>
      <c r="D20" s="8" t="s">
        <v>217</v>
      </c>
      <c r="E20" s="8" t="s">
        <v>255</v>
      </c>
      <c r="F20" s="8" t="s">
        <v>256</v>
      </c>
      <c r="G20" s="9">
        <v>35000</v>
      </c>
      <c r="H20" s="9">
        <v>35000</v>
      </c>
      <c r="I20" s="9">
        <v>8835</v>
      </c>
      <c r="J20" s="1">
        <f t="shared" si="2"/>
        <v>0.25242857142857145</v>
      </c>
      <c r="K20" s="10">
        <v>31450</v>
      </c>
      <c r="L20" s="11">
        <f t="shared" si="3"/>
        <v>-22615</v>
      </c>
    </row>
    <row r="21" spans="1:12" x14ac:dyDescent="0.2">
      <c r="A21" s="8" t="s">
        <v>479</v>
      </c>
      <c r="B21" s="8" t="s">
        <v>480</v>
      </c>
      <c r="C21" s="8" t="s">
        <v>331</v>
      </c>
      <c r="D21" s="8" t="s">
        <v>332</v>
      </c>
      <c r="E21" s="8" t="s">
        <v>255</v>
      </c>
      <c r="F21" s="8" t="s">
        <v>256</v>
      </c>
      <c r="G21" s="9">
        <v>0</v>
      </c>
      <c r="H21" s="9">
        <v>8000</v>
      </c>
      <c r="I21" s="9">
        <v>7150</v>
      </c>
      <c r="J21" s="1">
        <f t="shared" si="2"/>
        <v>0.89375000000000004</v>
      </c>
      <c r="K21" s="10"/>
      <c r="L21" s="11">
        <f t="shared" si="3"/>
        <v>7150</v>
      </c>
    </row>
    <row r="22" spans="1:12" x14ac:dyDescent="0.2">
      <c r="A22" s="8" t="s">
        <v>479</v>
      </c>
      <c r="B22" s="8" t="s">
        <v>480</v>
      </c>
      <c r="C22" s="8" t="s">
        <v>220</v>
      </c>
      <c r="D22" s="8" t="s">
        <v>221</v>
      </c>
      <c r="E22" s="8" t="s">
        <v>255</v>
      </c>
      <c r="F22" s="8" t="s">
        <v>256</v>
      </c>
      <c r="G22" s="9">
        <v>216000</v>
      </c>
      <c r="H22" s="9">
        <v>207000</v>
      </c>
      <c r="I22" s="9">
        <v>97404</v>
      </c>
      <c r="J22" s="1">
        <f t="shared" si="2"/>
        <v>0.47055072463768116</v>
      </c>
      <c r="K22" s="10">
        <v>113276</v>
      </c>
      <c r="L22" s="11">
        <f t="shared" si="3"/>
        <v>-15872</v>
      </c>
    </row>
    <row r="23" spans="1:12" x14ac:dyDescent="0.2">
      <c r="A23" s="8" t="s">
        <v>479</v>
      </c>
      <c r="B23" s="8" t="s">
        <v>480</v>
      </c>
      <c r="C23" s="8" t="s">
        <v>84</v>
      </c>
      <c r="D23" s="8" t="s">
        <v>85</v>
      </c>
      <c r="E23" s="8" t="s">
        <v>255</v>
      </c>
      <c r="F23" s="8" t="s">
        <v>256</v>
      </c>
      <c r="G23" s="9">
        <v>9267000</v>
      </c>
      <c r="H23" s="9">
        <v>9714000</v>
      </c>
      <c r="I23" s="9">
        <v>8727728.8100000005</v>
      </c>
      <c r="J23" s="1">
        <f t="shared" si="2"/>
        <v>0.89846909717932888</v>
      </c>
      <c r="K23" s="10">
        <v>8886296.3900000006</v>
      </c>
      <c r="L23" s="11">
        <f t="shared" si="3"/>
        <v>-158567.58000000007</v>
      </c>
    </row>
    <row r="24" spans="1:12" x14ac:dyDescent="0.2">
      <c r="A24" s="8" t="s">
        <v>479</v>
      </c>
      <c r="B24" s="8" t="s">
        <v>480</v>
      </c>
      <c r="C24" s="8" t="s">
        <v>84</v>
      </c>
      <c r="D24" s="8" t="s">
        <v>85</v>
      </c>
      <c r="E24" s="8" t="s">
        <v>100</v>
      </c>
      <c r="F24" s="8" t="s">
        <v>101</v>
      </c>
      <c r="G24" s="9">
        <v>2000000</v>
      </c>
      <c r="H24" s="9">
        <v>900000</v>
      </c>
      <c r="I24" s="9">
        <v>685308.2</v>
      </c>
      <c r="J24" s="1">
        <f t="shared" si="2"/>
        <v>0.76145355555555549</v>
      </c>
      <c r="K24" s="10">
        <v>1593986.4</v>
      </c>
      <c r="L24" s="11">
        <f t="shared" si="3"/>
        <v>-908678.2</v>
      </c>
    </row>
    <row r="25" spans="1:12" x14ac:dyDescent="0.2">
      <c r="A25" s="8" t="s">
        <v>479</v>
      </c>
      <c r="B25" s="8" t="s">
        <v>480</v>
      </c>
      <c r="C25" s="8" t="s">
        <v>84</v>
      </c>
      <c r="D25" s="8" t="s">
        <v>85</v>
      </c>
      <c r="E25" s="8" t="s">
        <v>44</v>
      </c>
      <c r="F25" s="8" t="s">
        <v>45</v>
      </c>
      <c r="G25" s="9">
        <v>80000</v>
      </c>
      <c r="H25" s="9">
        <v>80000</v>
      </c>
      <c r="I25" s="9"/>
      <c r="J25" s="1">
        <f t="shared" si="2"/>
        <v>0</v>
      </c>
      <c r="K25" s="10">
        <v>105110</v>
      </c>
      <c r="L25" s="11">
        <f t="shared" si="3"/>
        <v>-105110</v>
      </c>
    </row>
    <row r="26" spans="1:12" x14ac:dyDescent="0.2">
      <c r="A26" s="8" t="s">
        <v>479</v>
      </c>
      <c r="B26" s="8" t="s">
        <v>480</v>
      </c>
      <c r="C26" s="8" t="s">
        <v>284</v>
      </c>
      <c r="D26" s="8" t="s">
        <v>285</v>
      </c>
      <c r="E26" s="8" t="s">
        <v>255</v>
      </c>
      <c r="F26" s="8" t="s">
        <v>256</v>
      </c>
      <c r="G26" s="9">
        <v>0</v>
      </c>
      <c r="H26" s="9">
        <v>10000</v>
      </c>
      <c r="I26" s="9">
        <v>2975</v>
      </c>
      <c r="J26" s="1">
        <f t="shared" si="2"/>
        <v>0.29749999999999999</v>
      </c>
      <c r="K26" s="10"/>
      <c r="L26" s="11">
        <f t="shared" si="3"/>
        <v>2975</v>
      </c>
    </row>
    <row r="27" spans="1:12" x14ac:dyDescent="0.2">
      <c r="A27" s="8" t="s">
        <v>479</v>
      </c>
      <c r="B27" s="8" t="s">
        <v>480</v>
      </c>
      <c r="C27" s="8" t="s">
        <v>286</v>
      </c>
      <c r="D27" s="8" t="s">
        <v>287</v>
      </c>
      <c r="E27" s="8" t="s">
        <v>255</v>
      </c>
      <c r="F27" s="8" t="s">
        <v>256</v>
      </c>
      <c r="G27" s="9">
        <v>255000</v>
      </c>
      <c r="H27" s="9">
        <v>338000</v>
      </c>
      <c r="I27" s="9">
        <v>329558</v>
      </c>
      <c r="J27" s="1">
        <f t="shared" si="2"/>
        <v>0.97502366863905321</v>
      </c>
      <c r="K27" s="10">
        <v>364877.3</v>
      </c>
      <c r="L27" s="11">
        <f t="shared" si="3"/>
        <v>-35319.299999999988</v>
      </c>
    </row>
    <row r="28" spans="1:12" x14ac:dyDescent="0.2">
      <c r="A28" s="8" t="s">
        <v>479</v>
      </c>
      <c r="B28" s="8" t="s">
        <v>480</v>
      </c>
      <c r="C28" s="8" t="s">
        <v>286</v>
      </c>
      <c r="D28" s="8" t="s">
        <v>287</v>
      </c>
      <c r="E28" s="8" t="s">
        <v>44</v>
      </c>
      <c r="F28" s="8" t="s">
        <v>45</v>
      </c>
      <c r="G28" s="9">
        <v>40000</v>
      </c>
      <c r="H28" s="9">
        <v>40000</v>
      </c>
      <c r="I28" s="9">
        <v>17913</v>
      </c>
      <c r="J28" s="1">
        <f t="shared" si="2"/>
        <v>0.44782499999999997</v>
      </c>
      <c r="K28" s="10">
        <v>39868</v>
      </c>
      <c r="L28" s="11">
        <f t="shared" si="3"/>
        <v>-21955</v>
      </c>
    </row>
    <row r="29" spans="1:12" x14ac:dyDescent="0.2">
      <c r="A29" s="8" t="s">
        <v>479</v>
      </c>
      <c r="B29" s="8" t="s">
        <v>480</v>
      </c>
      <c r="C29" s="8" t="s">
        <v>236</v>
      </c>
      <c r="D29" s="8" t="s">
        <v>237</v>
      </c>
      <c r="E29" s="8" t="s">
        <v>255</v>
      </c>
      <c r="F29" s="8" t="s">
        <v>256</v>
      </c>
      <c r="G29" s="9">
        <v>67000</v>
      </c>
      <c r="H29" s="9">
        <v>0</v>
      </c>
      <c r="I29" s="9"/>
      <c r="J29" s="1" t="e">
        <f t="shared" si="2"/>
        <v>#DIV/0!</v>
      </c>
      <c r="K29" s="10">
        <v>57199</v>
      </c>
      <c r="L29" s="11">
        <f t="shared" si="3"/>
        <v>-57199</v>
      </c>
    </row>
    <row r="30" spans="1:12" x14ac:dyDescent="0.2">
      <c r="A30" s="8" t="s">
        <v>479</v>
      </c>
      <c r="B30" s="8" t="s">
        <v>480</v>
      </c>
      <c r="C30" s="8" t="s">
        <v>335</v>
      </c>
      <c r="D30" s="8" t="s">
        <v>336</v>
      </c>
      <c r="E30" s="8" t="s">
        <v>255</v>
      </c>
      <c r="F30" s="8" t="s">
        <v>256</v>
      </c>
      <c r="G30" s="9">
        <v>322000</v>
      </c>
      <c r="H30" s="9">
        <v>322000</v>
      </c>
      <c r="I30" s="9">
        <v>96459</v>
      </c>
      <c r="J30" s="1">
        <f t="shared" si="2"/>
        <v>0.29956211180124226</v>
      </c>
      <c r="K30" s="10">
        <v>59481</v>
      </c>
      <c r="L30" s="11">
        <f t="shared" si="3"/>
        <v>36978</v>
      </c>
    </row>
    <row r="31" spans="1:12" x14ac:dyDescent="0.2">
      <c r="A31" s="8" t="s">
        <v>479</v>
      </c>
      <c r="B31" s="8" t="s">
        <v>480</v>
      </c>
      <c r="C31" s="8" t="s">
        <v>335</v>
      </c>
      <c r="D31" s="8" t="s">
        <v>336</v>
      </c>
      <c r="E31" s="8" t="s">
        <v>44</v>
      </c>
      <c r="F31" s="8" t="s">
        <v>45</v>
      </c>
      <c r="G31" s="9">
        <v>100000</v>
      </c>
      <c r="H31" s="9">
        <v>100000</v>
      </c>
      <c r="I31" s="9">
        <v>16877</v>
      </c>
      <c r="J31" s="1">
        <f t="shared" si="2"/>
        <v>0.16877</v>
      </c>
      <c r="K31" s="10">
        <v>38417</v>
      </c>
      <c r="L31" s="11">
        <f t="shared" si="3"/>
        <v>-21540</v>
      </c>
    </row>
    <row r="32" spans="1:12" x14ac:dyDescent="0.2">
      <c r="A32" s="8" t="s">
        <v>479</v>
      </c>
      <c r="B32" s="8" t="s">
        <v>480</v>
      </c>
      <c r="C32" s="8" t="s">
        <v>104</v>
      </c>
      <c r="D32" s="8" t="s">
        <v>105</v>
      </c>
      <c r="E32" s="8" t="s">
        <v>483</v>
      </c>
      <c r="F32" s="8" t="s">
        <v>484</v>
      </c>
      <c r="G32" s="9">
        <v>20000</v>
      </c>
      <c r="H32" s="9">
        <v>20000</v>
      </c>
      <c r="I32" s="9">
        <v>19960</v>
      </c>
      <c r="J32" s="1">
        <f t="shared" si="2"/>
        <v>0.998</v>
      </c>
      <c r="K32" s="10">
        <v>19933</v>
      </c>
      <c r="L32" s="11">
        <f t="shared" si="3"/>
        <v>27</v>
      </c>
    </row>
    <row r="33" spans="1:12" x14ac:dyDescent="0.2">
      <c r="A33" s="8" t="s">
        <v>479</v>
      </c>
      <c r="B33" s="8" t="s">
        <v>480</v>
      </c>
      <c r="C33" s="8" t="s">
        <v>114</v>
      </c>
      <c r="D33" s="8" t="s">
        <v>115</v>
      </c>
      <c r="E33" s="8" t="s">
        <v>60</v>
      </c>
      <c r="F33" s="8" t="s">
        <v>61</v>
      </c>
      <c r="G33" s="9">
        <v>0</v>
      </c>
      <c r="H33" s="9">
        <v>60000</v>
      </c>
      <c r="I33" s="9">
        <v>60000</v>
      </c>
      <c r="J33" s="1">
        <f t="shared" si="2"/>
        <v>1</v>
      </c>
      <c r="K33" s="10">
        <v>50000</v>
      </c>
      <c r="L33" s="11">
        <f t="shared" si="3"/>
        <v>10000</v>
      </c>
    </row>
    <row r="34" spans="1:12" x14ac:dyDescent="0.2">
      <c r="A34" s="8" t="s">
        <v>479</v>
      </c>
      <c r="B34" s="8" t="s">
        <v>480</v>
      </c>
      <c r="C34" s="8" t="s">
        <v>244</v>
      </c>
      <c r="D34" s="8" t="s">
        <v>245</v>
      </c>
      <c r="E34" s="8" t="s">
        <v>255</v>
      </c>
      <c r="F34" s="8" t="s">
        <v>256</v>
      </c>
      <c r="G34" s="9">
        <v>0</v>
      </c>
      <c r="H34" s="9">
        <v>2180000</v>
      </c>
      <c r="I34" s="9">
        <v>2043195.6</v>
      </c>
      <c r="J34" s="1">
        <f t="shared" si="2"/>
        <v>0.93724568807339459</v>
      </c>
      <c r="K34" s="10"/>
      <c r="L34" s="11">
        <f t="shared" si="3"/>
        <v>2043195.6</v>
      </c>
    </row>
    <row r="35" spans="1:12" x14ac:dyDescent="0.2">
      <c r="A35" s="16" t="s">
        <v>486</v>
      </c>
      <c r="B35" s="16" t="s">
        <v>480</v>
      </c>
      <c r="C35" s="16"/>
      <c r="D35" s="16"/>
      <c r="E35" s="16"/>
      <c r="F35" s="16"/>
      <c r="G35" s="17">
        <v>13930000</v>
      </c>
      <c r="H35" s="17">
        <v>18490000</v>
      </c>
      <c r="I35" s="17">
        <v>16010843.710000001</v>
      </c>
      <c r="J35" s="21">
        <f t="shared" si="2"/>
        <v>0.86591907571660365</v>
      </c>
      <c r="K35" s="19">
        <v>13072555.08</v>
      </c>
      <c r="L35" s="22">
        <f t="shared" si="3"/>
        <v>2938288.6300000008</v>
      </c>
    </row>
    <row r="36" spans="1:12" x14ac:dyDescent="0.2">
      <c r="A36" s="23" t="s">
        <v>487</v>
      </c>
      <c r="B36" s="23" t="s">
        <v>480</v>
      </c>
      <c r="C36" s="23"/>
      <c r="D36" s="23"/>
      <c r="E36" s="23"/>
      <c r="F36" s="23"/>
      <c r="G36" s="24">
        <v>-13000000</v>
      </c>
      <c r="H36" s="24">
        <v>-15795000</v>
      </c>
      <c r="I36" s="24">
        <v>-13270615.07</v>
      </c>
      <c r="J36" s="28">
        <f t="shared" si="2"/>
        <v>0.84017822538778097</v>
      </c>
      <c r="K36" s="26">
        <v>-9655652.7799999993</v>
      </c>
      <c r="L36" s="29">
        <f t="shared" si="3"/>
        <v>-3614962.290000001</v>
      </c>
    </row>
  </sheetData>
  <mergeCells count="3">
    <mergeCell ref="A1:K1"/>
    <mergeCell ref="A3:L3"/>
    <mergeCell ref="A13:L13"/>
  </mergeCells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4" id="{03D15F52-6A5C-40EC-84B0-7722C858A473}">
            <x14:iconSet iconSet="4TrafficLights" custom="1">
              <x14:cfvo type="percent">
                <xm:f>0</xm:f>
              </x14:cfvo>
              <x14:cfvo type="num">
                <xm:f>0.5</xm:f>
              </x14:cfvo>
              <x14:cfvo type="num">
                <xm:f>0.75</xm:f>
              </x14:cfvo>
              <x14:cfvo type="num">
                <xm:f>1.01</xm:f>
              </x14:cfvo>
              <x14:cfIcon iconSet="3TrafficLights1" iconId="0"/>
              <x14:cfIcon iconSet="3TrafficLights1" iconId="1"/>
              <x14:cfIcon iconSet="3TrafficLights1" iconId="2"/>
              <x14:cfIcon iconSet="3Symbols" iconId="2"/>
            </x14:iconSet>
          </x14:cfRule>
          <xm:sqref>J4:J11</xm:sqref>
        </x14:conditionalFormatting>
        <x14:conditionalFormatting xmlns:xm="http://schemas.microsoft.com/office/excel/2006/main">
          <x14:cfRule type="iconSet" priority="1" id="{A12D3B92-DCFF-454F-9291-5E7724DB5662}">
            <x14:iconSet iconSet="4TrafficLights" custom="1">
              <x14:cfvo type="percent">
                <xm:f>0</xm:f>
              </x14:cfvo>
              <x14:cfvo type="num">
                <xm:f>0.5</xm:f>
              </x14:cfvo>
              <x14:cfvo type="num">
                <xm:f>0.75</xm:f>
              </x14:cfvo>
              <x14:cfvo type="num">
                <xm:f>1.01</xm:f>
              </x14:cfvo>
              <x14:cfIcon iconSet="3TrafficLights1" iconId="2"/>
              <x14:cfIcon iconSet="3TrafficLights1" iconId="1"/>
              <x14:cfIcon iconSet="3TrafficLights1" iconId="0"/>
              <x14:cfIcon iconSet="3Symbols" iconId="0"/>
            </x14:iconSet>
          </x14:cfRule>
          <xm:sqref>J14:J34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A12" sqref="A12:XFD12"/>
    </sheetView>
  </sheetViews>
  <sheetFormatPr defaultRowHeight="12.75" x14ac:dyDescent="0.2"/>
  <cols>
    <col min="1" max="1" width="12.5" bestFit="1" customWidth="1"/>
    <col min="2" max="2" width="26" bestFit="1" customWidth="1"/>
    <col min="3" max="3" width="5.83203125" bestFit="1" customWidth="1"/>
    <col min="4" max="4" width="68.6640625" bestFit="1" customWidth="1"/>
    <col min="5" max="5" width="5.83203125" bestFit="1" customWidth="1"/>
    <col min="6" max="6" width="28.83203125" bestFit="1" customWidth="1"/>
    <col min="7" max="7" width="24.1640625" bestFit="1" customWidth="1"/>
    <col min="8" max="8" width="24" bestFit="1" customWidth="1"/>
    <col min="9" max="9" width="16.5" bestFit="1" customWidth="1"/>
    <col min="10" max="10" width="26.6640625" bestFit="1" customWidth="1"/>
    <col min="11" max="11" width="16.5" bestFit="1" customWidth="1"/>
    <col min="12" max="12" width="18.33203125" bestFit="1" customWidth="1"/>
  </cols>
  <sheetData>
    <row r="1" spans="1:12" s="3" customFormat="1" ht="24.95" customHeight="1" x14ac:dyDescent="0.2">
      <c r="A1" s="37" t="s">
        <v>489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2"/>
    </row>
    <row r="2" spans="1:12" s="3" customFormat="1" ht="24.95" customHeight="1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554</v>
      </c>
      <c r="H2" s="5" t="s">
        <v>553</v>
      </c>
      <c r="I2" s="5" t="s">
        <v>552</v>
      </c>
      <c r="J2" s="6" t="s">
        <v>551</v>
      </c>
      <c r="K2" s="5" t="s">
        <v>555</v>
      </c>
      <c r="L2" s="7" t="s">
        <v>556</v>
      </c>
    </row>
    <row r="3" spans="1:12" s="3" customFormat="1" ht="24.95" customHeight="1" x14ac:dyDescent="0.2">
      <c r="A3" s="38" t="s">
        <v>567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2">
      <c r="A4" s="8" t="s">
        <v>488</v>
      </c>
      <c r="B4" s="8" t="s">
        <v>489</v>
      </c>
      <c r="C4" s="8" t="s">
        <v>42</v>
      </c>
      <c r="D4" s="8" t="s">
        <v>43</v>
      </c>
      <c r="E4" s="8" t="s">
        <v>490</v>
      </c>
      <c r="F4" s="8" t="s">
        <v>491</v>
      </c>
      <c r="G4" s="9">
        <v>8700000</v>
      </c>
      <c r="H4" s="9">
        <v>8700000</v>
      </c>
      <c r="I4" s="9">
        <v>7557961</v>
      </c>
      <c r="J4" s="1">
        <f t="shared" ref="J4:J11" si="0">I4/H4</f>
        <v>0.8687311494252874</v>
      </c>
      <c r="K4" s="10">
        <v>7949644.5</v>
      </c>
      <c r="L4" s="11">
        <f t="shared" ref="L4:L11" si="1">I4-K4</f>
        <v>-391683.5</v>
      </c>
    </row>
    <row r="5" spans="1:12" x14ac:dyDescent="0.2">
      <c r="A5" s="8" t="s">
        <v>488</v>
      </c>
      <c r="B5" s="8" t="s">
        <v>489</v>
      </c>
      <c r="C5" s="8" t="s">
        <v>58</v>
      </c>
      <c r="D5" s="8" t="s">
        <v>59</v>
      </c>
      <c r="E5" s="8" t="s">
        <v>490</v>
      </c>
      <c r="F5" s="8" t="s">
        <v>491</v>
      </c>
      <c r="G5" s="9">
        <v>1000000</v>
      </c>
      <c r="H5" s="9">
        <v>1000000</v>
      </c>
      <c r="I5" s="9">
        <v>644933.37</v>
      </c>
      <c r="J5" s="1">
        <f t="shared" si="0"/>
        <v>0.64493336999999995</v>
      </c>
      <c r="K5" s="10">
        <v>1071815.44</v>
      </c>
      <c r="L5" s="11">
        <f t="shared" si="1"/>
        <v>-426882.06999999995</v>
      </c>
    </row>
    <row r="6" spans="1:12" x14ac:dyDescent="0.2">
      <c r="A6" s="8" t="s">
        <v>488</v>
      </c>
      <c r="B6" s="8" t="s">
        <v>489</v>
      </c>
      <c r="C6" s="8" t="s">
        <v>405</v>
      </c>
      <c r="D6" s="8" t="s">
        <v>406</v>
      </c>
      <c r="E6" s="8" t="s">
        <v>490</v>
      </c>
      <c r="F6" s="8" t="s">
        <v>491</v>
      </c>
      <c r="G6" s="9"/>
      <c r="H6" s="9"/>
      <c r="I6" s="9"/>
      <c r="J6" s="1" t="e">
        <f t="shared" si="0"/>
        <v>#DIV/0!</v>
      </c>
      <c r="K6" s="10">
        <v>500000</v>
      </c>
      <c r="L6" s="11">
        <f t="shared" si="1"/>
        <v>-500000</v>
      </c>
    </row>
    <row r="7" spans="1:12" x14ac:dyDescent="0.2">
      <c r="A7" s="8" t="s">
        <v>488</v>
      </c>
      <c r="B7" s="8" t="s">
        <v>489</v>
      </c>
      <c r="C7" s="8" t="s">
        <v>187</v>
      </c>
      <c r="D7" s="8" t="s">
        <v>188</v>
      </c>
      <c r="E7" s="8" t="s">
        <v>490</v>
      </c>
      <c r="F7" s="8" t="s">
        <v>491</v>
      </c>
      <c r="G7" s="9"/>
      <c r="H7" s="9"/>
      <c r="I7" s="9">
        <v>35991</v>
      </c>
      <c r="J7" s="1" t="e">
        <f t="shared" si="0"/>
        <v>#DIV/0!</v>
      </c>
      <c r="K7" s="10">
        <v>288249</v>
      </c>
      <c r="L7" s="11">
        <f t="shared" si="1"/>
        <v>-252258</v>
      </c>
    </row>
    <row r="8" spans="1:12" x14ac:dyDescent="0.2">
      <c r="A8" s="8" t="s">
        <v>488</v>
      </c>
      <c r="B8" s="8" t="s">
        <v>489</v>
      </c>
      <c r="C8" s="8" t="s">
        <v>64</v>
      </c>
      <c r="D8" s="8" t="s">
        <v>65</v>
      </c>
      <c r="E8" s="8" t="s">
        <v>490</v>
      </c>
      <c r="F8" s="8" t="s">
        <v>491</v>
      </c>
      <c r="G8" s="9"/>
      <c r="H8" s="9"/>
      <c r="I8" s="9">
        <v>14471.45</v>
      </c>
      <c r="J8" s="1" t="e">
        <f t="shared" si="0"/>
        <v>#DIV/0!</v>
      </c>
      <c r="K8" s="10">
        <v>23228.3</v>
      </c>
      <c r="L8" s="11">
        <f t="shared" si="1"/>
        <v>-8756.8499999999985</v>
      </c>
    </row>
    <row r="9" spans="1:12" x14ac:dyDescent="0.2">
      <c r="A9" s="8" t="s">
        <v>488</v>
      </c>
      <c r="B9" s="8" t="s">
        <v>489</v>
      </c>
      <c r="C9" s="8" t="s">
        <v>257</v>
      </c>
      <c r="D9" s="8" t="s">
        <v>258</v>
      </c>
      <c r="E9" s="8" t="s">
        <v>490</v>
      </c>
      <c r="F9" s="8" t="s">
        <v>491</v>
      </c>
      <c r="G9" s="9">
        <v>0</v>
      </c>
      <c r="H9" s="9">
        <v>1000000</v>
      </c>
      <c r="I9" s="9">
        <v>1000000</v>
      </c>
      <c r="J9" s="1">
        <f t="shared" si="0"/>
        <v>1</v>
      </c>
      <c r="K9" s="10">
        <v>0</v>
      </c>
      <c r="L9" s="11">
        <f t="shared" si="1"/>
        <v>1000000</v>
      </c>
    </row>
    <row r="10" spans="1:12" x14ac:dyDescent="0.2">
      <c r="A10" s="8" t="s">
        <v>488</v>
      </c>
      <c r="B10" s="8" t="s">
        <v>489</v>
      </c>
      <c r="C10" s="8" t="s">
        <v>259</v>
      </c>
      <c r="D10" s="8" t="s">
        <v>260</v>
      </c>
      <c r="E10" s="8"/>
      <c r="F10" s="8"/>
      <c r="G10" s="9">
        <v>0</v>
      </c>
      <c r="H10" s="9">
        <v>207000</v>
      </c>
      <c r="I10" s="9">
        <v>207000</v>
      </c>
      <c r="J10" s="1">
        <f t="shared" si="0"/>
        <v>1</v>
      </c>
      <c r="K10" s="10">
        <v>148000</v>
      </c>
      <c r="L10" s="11">
        <f t="shared" si="1"/>
        <v>59000</v>
      </c>
    </row>
    <row r="11" spans="1:12" x14ac:dyDescent="0.2">
      <c r="A11" s="16" t="s">
        <v>496</v>
      </c>
      <c r="B11" s="16" t="s">
        <v>489</v>
      </c>
      <c r="C11" s="16"/>
      <c r="D11" s="16"/>
      <c r="E11" s="16"/>
      <c r="F11" s="16"/>
      <c r="G11" s="17">
        <v>9700000</v>
      </c>
      <c r="H11" s="17">
        <v>10907000</v>
      </c>
      <c r="I11" s="17">
        <v>9460356.8200000003</v>
      </c>
      <c r="J11" s="21">
        <f t="shared" si="0"/>
        <v>0.86736562024388009</v>
      </c>
      <c r="K11" s="19">
        <v>9980937.2400000002</v>
      </c>
      <c r="L11" s="22">
        <f t="shared" si="1"/>
        <v>-520580.41999999993</v>
      </c>
    </row>
    <row r="12" spans="1:12" s="3" customFormat="1" ht="24.75" customHeight="1" x14ac:dyDescent="0.2">
      <c r="A12" s="41" t="s">
        <v>568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3"/>
    </row>
    <row r="13" spans="1:12" x14ac:dyDescent="0.2">
      <c r="A13" s="8" t="s">
        <v>488</v>
      </c>
      <c r="B13" s="8" t="s">
        <v>489</v>
      </c>
      <c r="C13" s="8" t="s">
        <v>271</v>
      </c>
      <c r="D13" s="8" t="s">
        <v>272</v>
      </c>
      <c r="E13" s="8" t="s">
        <v>490</v>
      </c>
      <c r="F13" s="8" t="s">
        <v>491</v>
      </c>
      <c r="G13" s="9">
        <v>22613000</v>
      </c>
      <c r="H13" s="9">
        <v>22877000</v>
      </c>
      <c r="I13" s="9">
        <v>22843394</v>
      </c>
      <c r="J13" s="1">
        <f t="shared" ref="J13:J44" si="2">I13/H13</f>
        <v>0.99853101368186392</v>
      </c>
      <c r="K13" s="10">
        <v>21713402</v>
      </c>
      <c r="L13" s="11">
        <f t="shared" ref="L13:L44" si="3">I13-K13</f>
        <v>1129992</v>
      </c>
    </row>
    <row r="14" spans="1:12" x14ac:dyDescent="0.2">
      <c r="A14" s="8" t="s">
        <v>488</v>
      </c>
      <c r="B14" s="8" t="s">
        <v>489</v>
      </c>
      <c r="C14" s="8" t="s">
        <v>273</v>
      </c>
      <c r="D14" s="8" t="s">
        <v>274</v>
      </c>
      <c r="E14" s="8" t="s">
        <v>490</v>
      </c>
      <c r="F14" s="8" t="s">
        <v>491</v>
      </c>
      <c r="G14" s="9">
        <v>0</v>
      </c>
      <c r="H14" s="9">
        <v>20000</v>
      </c>
      <c r="I14" s="9">
        <v>20000</v>
      </c>
      <c r="J14" s="1">
        <f t="shared" si="2"/>
        <v>1</v>
      </c>
      <c r="K14" s="10">
        <v>20000</v>
      </c>
      <c r="L14" s="11">
        <f t="shared" si="3"/>
        <v>0</v>
      </c>
    </row>
    <row r="15" spans="1:12" x14ac:dyDescent="0.2">
      <c r="A15" s="8" t="s">
        <v>488</v>
      </c>
      <c r="B15" s="8" t="s">
        <v>489</v>
      </c>
      <c r="C15" s="8" t="s">
        <v>275</v>
      </c>
      <c r="D15" s="8" t="s">
        <v>276</v>
      </c>
      <c r="E15" s="8" t="s">
        <v>490</v>
      </c>
      <c r="F15" s="8" t="s">
        <v>491</v>
      </c>
      <c r="G15" s="9">
        <v>5654000</v>
      </c>
      <c r="H15" s="9">
        <v>5720000</v>
      </c>
      <c r="I15" s="9">
        <v>5712984.75</v>
      </c>
      <c r="J15" s="1">
        <f t="shared" si="2"/>
        <v>0.99877355769230769</v>
      </c>
      <c r="K15" s="10">
        <v>5420376</v>
      </c>
      <c r="L15" s="11">
        <f t="shared" si="3"/>
        <v>292608.75</v>
      </c>
    </row>
    <row r="16" spans="1:12" x14ac:dyDescent="0.2">
      <c r="A16" s="8" t="s">
        <v>488</v>
      </c>
      <c r="B16" s="8" t="s">
        <v>489</v>
      </c>
      <c r="C16" s="8" t="s">
        <v>277</v>
      </c>
      <c r="D16" s="8" t="s">
        <v>278</v>
      </c>
      <c r="E16" s="8" t="s">
        <v>490</v>
      </c>
      <c r="F16" s="8" t="s">
        <v>491</v>
      </c>
      <c r="G16" s="9">
        <v>2035000</v>
      </c>
      <c r="H16" s="9">
        <v>2059000</v>
      </c>
      <c r="I16" s="9">
        <v>2056681</v>
      </c>
      <c r="J16" s="1">
        <f t="shared" si="2"/>
        <v>0.9988737251092763</v>
      </c>
      <c r="K16" s="10">
        <v>1951365</v>
      </c>
      <c r="L16" s="11">
        <f t="shared" si="3"/>
        <v>105316</v>
      </c>
    </row>
    <row r="17" spans="1:12" x14ac:dyDescent="0.2">
      <c r="A17" s="8" t="s">
        <v>488</v>
      </c>
      <c r="B17" s="8" t="s">
        <v>489</v>
      </c>
      <c r="C17" s="8" t="s">
        <v>434</v>
      </c>
      <c r="D17" s="8" t="s">
        <v>435</v>
      </c>
      <c r="E17" s="8" t="s">
        <v>490</v>
      </c>
      <c r="F17" s="8" t="s">
        <v>491</v>
      </c>
      <c r="G17" s="9">
        <v>60000</v>
      </c>
      <c r="H17" s="9">
        <v>60000</v>
      </c>
      <c r="I17" s="9">
        <v>54087</v>
      </c>
      <c r="J17" s="1">
        <f t="shared" si="2"/>
        <v>0.90144999999999997</v>
      </c>
      <c r="K17" s="10">
        <v>1824</v>
      </c>
      <c r="L17" s="11">
        <f t="shared" si="3"/>
        <v>52263</v>
      </c>
    </row>
    <row r="18" spans="1:12" x14ac:dyDescent="0.2">
      <c r="A18" s="8" t="s">
        <v>488</v>
      </c>
      <c r="B18" s="8" t="s">
        <v>489</v>
      </c>
      <c r="C18" s="8" t="s">
        <v>438</v>
      </c>
      <c r="D18" s="8" t="s">
        <v>439</v>
      </c>
      <c r="E18" s="8" t="s">
        <v>490</v>
      </c>
      <c r="F18" s="8" t="s">
        <v>491</v>
      </c>
      <c r="G18" s="9">
        <v>650000</v>
      </c>
      <c r="H18" s="9">
        <v>650000</v>
      </c>
      <c r="I18" s="9">
        <v>640837.11</v>
      </c>
      <c r="J18" s="1">
        <f t="shared" si="2"/>
        <v>0.98590324615384617</v>
      </c>
      <c r="K18" s="10">
        <v>718196</v>
      </c>
      <c r="L18" s="11">
        <f t="shared" si="3"/>
        <v>-77358.890000000014</v>
      </c>
    </row>
    <row r="19" spans="1:12" x14ac:dyDescent="0.2">
      <c r="A19" s="8" t="s">
        <v>488</v>
      </c>
      <c r="B19" s="8" t="s">
        <v>489</v>
      </c>
      <c r="C19" s="8" t="s">
        <v>325</v>
      </c>
      <c r="D19" s="8" t="s">
        <v>326</v>
      </c>
      <c r="E19" s="8" t="s">
        <v>490</v>
      </c>
      <c r="F19" s="8" t="s">
        <v>491</v>
      </c>
      <c r="G19" s="9">
        <v>15000</v>
      </c>
      <c r="H19" s="9">
        <v>15000</v>
      </c>
      <c r="I19" s="9">
        <v>11224</v>
      </c>
      <c r="J19" s="1">
        <f t="shared" si="2"/>
        <v>0.74826666666666664</v>
      </c>
      <c r="K19" s="10">
        <v>6858</v>
      </c>
      <c r="L19" s="11">
        <f t="shared" si="3"/>
        <v>4366</v>
      </c>
    </row>
    <row r="20" spans="1:12" x14ac:dyDescent="0.2">
      <c r="A20" s="8" t="s">
        <v>488</v>
      </c>
      <c r="B20" s="8" t="s">
        <v>489</v>
      </c>
      <c r="C20" s="8" t="s">
        <v>76</v>
      </c>
      <c r="D20" s="8" t="s">
        <v>77</v>
      </c>
      <c r="E20" s="8" t="s">
        <v>490</v>
      </c>
      <c r="F20" s="8" t="s">
        <v>491</v>
      </c>
      <c r="G20" s="9">
        <v>505000</v>
      </c>
      <c r="H20" s="9">
        <v>447000</v>
      </c>
      <c r="I20" s="9">
        <v>439527</v>
      </c>
      <c r="J20" s="1">
        <f t="shared" si="2"/>
        <v>0.98328187919463084</v>
      </c>
      <c r="K20" s="10">
        <v>1109630.8999999999</v>
      </c>
      <c r="L20" s="11">
        <f t="shared" si="3"/>
        <v>-670103.89999999991</v>
      </c>
    </row>
    <row r="21" spans="1:12" x14ac:dyDescent="0.2">
      <c r="A21" s="8" t="s">
        <v>488</v>
      </c>
      <c r="B21" s="8" t="s">
        <v>489</v>
      </c>
      <c r="C21" s="8" t="s">
        <v>202</v>
      </c>
      <c r="D21" s="8" t="s">
        <v>203</v>
      </c>
      <c r="E21" s="8" t="s">
        <v>490</v>
      </c>
      <c r="F21" s="8" t="s">
        <v>491</v>
      </c>
      <c r="G21" s="9">
        <v>790000</v>
      </c>
      <c r="H21" s="9">
        <v>823000</v>
      </c>
      <c r="I21" s="9">
        <v>810278.22</v>
      </c>
      <c r="J21" s="1">
        <f t="shared" si="2"/>
        <v>0.98454218712029162</v>
      </c>
      <c r="K21" s="10">
        <v>960864.6</v>
      </c>
      <c r="L21" s="11">
        <f t="shared" si="3"/>
        <v>-150586.38</v>
      </c>
    </row>
    <row r="22" spans="1:12" x14ac:dyDescent="0.2">
      <c r="A22" s="8" t="s">
        <v>488</v>
      </c>
      <c r="B22" s="8" t="s">
        <v>489</v>
      </c>
      <c r="C22" s="8" t="s">
        <v>208</v>
      </c>
      <c r="D22" s="8" t="s">
        <v>209</v>
      </c>
      <c r="E22" s="8" t="s">
        <v>490</v>
      </c>
      <c r="F22" s="8" t="s">
        <v>491</v>
      </c>
      <c r="G22" s="9">
        <v>125000</v>
      </c>
      <c r="H22" s="9">
        <v>65000</v>
      </c>
      <c r="I22" s="9">
        <v>58210</v>
      </c>
      <c r="J22" s="1">
        <f t="shared" si="2"/>
        <v>0.89553846153846151</v>
      </c>
      <c r="K22" s="10">
        <v>59567</v>
      </c>
      <c r="L22" s="11">
        <f t="shared" si="3"/>
        <v>-1357</v>
      </c>
    </row>
    <row r="23" spans="1:12" x14ac:dyDescent="0.2">
      <c r="A23" s="8" t="s">
        <v>488</v>
      </c>
      <c r="B23" s="8" t="s">
        <v>489</v>
      </c>
      <c r="C23" s="8" t="s">
        <v>212</v>
      </c>
      <c r="D23" s="8" t="s">
        <v>213</v>
      </c>
      <c r="E23" s="8" t="s">
        <v>490</v>
      </c>
      <c r="F23" s="8" t="s">
        <v>491</v>
      </c>
      <c r="G23" s="9">
        <v>490000</v>
      </c>
      <c r="H23" s="9">
        <v>490000</v>
      </c>
      <c r="I23" s="9">
        <v>378992.73</v>
      </c>
      <c r="J23" s="1">
        <f t="shared" si="2"/>
        <v>0.77345455102040817</v>
      </c>
      <c r="K23" s="10">
        <v>370506.37</v>
      </c>
      <c r="L23" s="11">
        <f t="shared" si="3"/>
        <v>8486.359999999986</v>
      </c>
    </row>
    <row r="24" spans="1:12" x14ac:dyDescent="0.2">
      <c r="A24" s="8" t="s">
        <v>488</v>
      </c>
      <c r="B24" s="8" t="s">
        <v>489</v>
      </c>
      <c r="C24" s="8" t="s">
        <v>216</v>
      </c>
      <c r="D24" s="8" t="s">
        <v>217</v>
      </c>
      <c r="E24" s="8" t="s">
        <v>490</v>
      </c>
      <c r="F24" s="8" t="s">
        <v>491</v>
      </c>
      <c r="G24" s="9">
        <v>550000</v>
      </c>
      <c r="H24" s="9">
        <v>620000</v>
      </c>
      <c r="I24" s="9">
        <v>604978</v>
      </c>
      <c r="J24" s="1">
        <f t="shared" si="2"/>
        <v>0.9757709677419355</v>
      </c>
      <c r="K24" s="10">
        <v>523211</v>
      </c>
      <c r="L24" s="11">
        <f t="shared" si="3"/>
        <v>81767</v>
      </c>
    </row>
    <row r="25" spans="1:12" x14ac:dyDescent="0.2">
      <c r="A25" s="8" t="s">
        <v>488</v>
      </c>
      <c r="B25" s="8" t="s">
        <v>489</v>
      </c>
      <c r="C25" s="8" t="s">
        <v>329</v>
      </c>
      <c r="D25" s="8" t="s">
        <v>330</v>
      </c>
      <c r="E25" s="8" t="s">
        <v>490</v>
      </c>
      <c r="F25" s="8" t="s">
        <v>491</v>
      </c>
      <c r="G25" s="9">
        <v>895000</v>
      </c>
      <c r="H25" s="9">
        <v>955000</v>
      </c>
      <c r="I25" s="9">
        <v>912737.18</v>
      </c>
      <c r="J25" s="1">
        <f t="shared" si="2"/>
        <v>0.95574573821989539</v>
      </c>
      <c r="K25" s="10">
        <v>840475.63</v>
      </c>
      <c r="L25" s="11">
        <f t="shared" si="3"/>
        <v>72261.550000000047</v>
      </c>
    </row>
    <row r="26" spans="1:12" x14ac:dyDescent="0.2">
      <c r="A26" s="8" t="s">
        <v>488</v>
      </c>
      <c r="B26" s="8" t="s">
        <v>489</v>
      </c>
      <c r="C26" s="8" t="s">
        <v>331</v>
      </c>
      <c r="D26" s="8" t="s">
        <v>332</v>
      </c>
      <c r="E26" s="8" t="s">
        <v>490</v>
      </c>
      <c r="F26" s="8" t="s">
        <v>491</v>
      </c>
      <c r="G26" s="9">
        <v>1000</v>
      </c>
      <c r="H26" s="9">
        <v>1000</v>
      </c>
      <c r="I26" s="9"/>
      <c r="J26" s="1">
        <f t="shared" si="2"/>
        <v>0</v>
      </c>
      <c r="K26" s="10"/>
      <c r="L26" s="11">
        <f t="shared" si="3"/>
        <v>0</v>
      </c>
    </row>
    <row r="27" spans="1:12" x14ac:dyDescent="0.2">
      <c r="A27" s="8" t="s">
        <v>488</v>
      </c>
      <c r="B27" s="8" t="s">
        <v>489</v>
      </c>
      <c r="C27" s="8" t="s">
        <v>218</v>
      </c>
      <c r="D27" s="8" t="s">
        <v>219</v>
      </c>
      <c r="E27" s="8" t="s">
        <v>490</v>
      </c>
      <c r="F27" s="8" t="s">
        <v>491</v>
      </c>
      <c r="G27" s="9">
        <v>354000</v>
      </c>
      <c r="H27" s="9">
        <v>204000</v>
      </c>
      <c r="I27" s="9">
        <v>150318.5</v>
      </c>
      <c r="J27" s="1">
        <f t="shared" si="2"/>
        <v>0.7368553921568628</v>
      </c>
      <c r="K27" s="10">
        <v>127269.41</v>
      </c>
      <c r="L27" s="11">
        <f t="shared" si="3"/>
        <v>23049.089999999997</v>
      </c>
    </row>
    <row r="28" spans="1:12" x14ac:dyDescent="0.2">
      <c r="A28" s="8" t="s">
        <v>488</v>
      </c>
      <c r="B28" s="8" t="s">
        <v>489</v>
      </c>
      <c r="C28" s="8" t="s">
        <v>80</v>
      </c>
      <c r="D28" s="8" t="s">
        <v>81</v>
      </c>
      <c r="E28" s="8" t="s">
        <v>490</v>
      </c>
      <c r="F28" s="8" t="s">
        <v>491</v>
      </c>
      <c r="G28" s="9">
        <v>250000</v>
      </c>
      <c r="H28" s="9">
        <v>270000</v>
      </c>
      <c r="I28" s="9">
        <v>269005</v>
      </c>
      <c r="J28" s="1">
        <f t="shared" si="2"/>
        <v>0.99631481481481476</v>
      </c>
      <c r="K28" s="10">
        <v>213575</v>
      </c>
      <c r="L28" s="11">
        <f t="shared" si="3"/>
        <v>55430</v>
      </c>
    </row>
    <row r="29" spans="1:12" x14ac:dyDescent="0.2">
      <c r="A29" s="8" t="s">
        <v>488</v>
      </c>
      <c r="B29" s="8" t="s">
        <v>489</v>
      </c>
      <c r="C29" s="8" t="s">
        <v>220</v>
      </c>
      <c r="D29" s="8" t="s">
        <v>221</v>
      </c>
      <c r="E29" s="8" t="s">
        <v>490</v>
      </c>
      <c r="F29" s="8" t="s">
        <v>491</v>
      </c>
      <c r="G29" s="9">
        <v>175000</v>
      </c>
      <c r="H29" s="9">
        <v>225000</v>
      </c>
      <c r="I29" s="9">
        <v>215208</v>
      </c>
      <c r="J29" s="1">
        <f t="shared" si="2"/>
        <v>0.95648</v>
      </c>
      <c r="K29" s="10">
        <v>67265</v>
      </c>
      <c r="L29" s="11">
        <f t="shared" si="3"/>
        <v>147943</v>
      </c>
    </row>
    <row r="30" spans="1:12" x14ac:dyDescent="0.2">
      <c r="A30" s="8" t="s">
        <v>488</v>
      </c>
      <c r="B30" s="8" t="s">
        <v>489</v>
      </c>
      <c r="C30" s="8" t="s">
        <v>279</v>
      </c>
      <c r="D30" s="8" t="s">
        <v>280</v>
      </c>
      <c r="E30" s="8" t="s">
        <v>490</v>
      </c>
      <c r="F30" s="8" t="s">
        <v>491</v>
      </c>
      <c r="G30" s="9">
        <v>400000</v>
      </c>
      <c r="H30" s="9">
        <v>400000</v>
      </c>
      <c r="I30" s="9">
        <v>396150</v>
      </c>
      <c r="J30" s="1">
        <f t="shared" si="2"/>
        <v>0.99037500000000001</v>
      </c>
      <c r="K30" s="10">
        <v>359409</v>
      </c>
      <c r="L30" s="11">
        <f t="shared" si="3"/>
        <v>36741</v>
      </c>
    </row>
    <row r="31" spans="1:12" x14ac:dyDescent="0.2">
      <c r="A31" s="8" t="s">
        <v>488</v>
      </c>
      <c r="B31" s="8" t="s">
        <v>489</v>
      </c>
      <c r="C31" s="8" t="s">
        <v>84</v>
      </c>
      <c r="D31" s="8" t="s">
        <v>85</v>
      </c>
      <c r="E31" s="8" t="s">
        <v>490</v>
      </c>
      <c r="F31" s="8" t="s">
        <v>491</v>
      </c>
      <c r="G31" s="9">
        <v>2910000</v>
      </c>
      <c r="H31" s="9">
        <v>3102000</v>
      </c>
      <c r="I31" s="9">
        <v>2963438.52</v>
      </c>
      <c r="J31" s="1">
        <f t="shared" si="2"/>
        <v>0.95533156673114117</v>
      </c>
      <c r="K31" s="10">
        <v>2762358.79</v>
      </c>
      <c r="L31" s="11">
        <f t="shared" si="3"/>
        <v>201079.72999999998</v>
      </c>
    </row>
    <row r="32" spans="1:12" x14ac:dyDescent="0.2">
      <c r="A32" s="8" t="s">
        <v>488</v>
      </c>
      <c r="B32" s="8" t="s">
        <v>489</v>
      </c>
      <c r="C32" s="8" t="s">
        <v>234</v>
      </c>
      <c r="D32" s="8" t="s">
        <v>235</v>
      </c>
      <c r="E32" s="8" t="s">
        <v>490</v>
      </c>
      <c r="F32" s="8" t="s">
        <v>491</v>
      </c>
      <c r="G32" s="9">
        <v>1750000</v>
      </c>
      <c r="H32" s="9">
        <v>1780000</v>
      </c>
      <c r="I32" s="9">
        <v>1764436.24</v>
      </c>
      <c r="J32" s="1">
        <f t="shared" si="2"/>
        <v>0.99125631460674157</v>
      </c>
      <c r="K32" s="10">
        <v>1634267.34</v>
      </c>
      <c r="L32" s="11">
        <f t="shared" si="3"/>
        <v>130168.89999999991</v>
      </c>
    </row>
    <row r="33" spans="1:12" x14ac:dyDescent="0.2">
      <c r="A33" s="8" t="s">
        <v>488</v>
      </c>
      <c r="B33" s="8" t="s">
        <v>489</v>
      </c>
      <c r="C33" s="8" t="s">
        <v>282</v>
      </c>
      <c r="D33" s="8" t="s">
        <v>283</v>
      </c>
      <c r="E33" s="8" t="s">
        <v>490</v>
      </c>
      <c r="F33" s="8" t="s">
        <v>491</v>
      </c>
      <c r="G33" s="9">
        <v>190000</v>
      </c>
      <c r="H33" s="9">
        <v>190000</v>
      </c>
      <c r="I33" s="9">
        <v>174167</v>
      </c>
      <c r="J33" s="1">
        <f t="shared" si="2"/>
        <v>0.91666842105263158</v>
      </c>
      <c r="K33" s="10">
        <v>84701</v>
      </c>
      <c r="L33" s="11">
        <f t="shared" si="3"/>
        <v>89466</v>
      </c>
    </row>
    <row r="34" spans="1:12" x14ac:dyDescent="0.2">
      <c r="A34" s="8" t="s">
        <v>488</v>
      </c>
      <c r="B34" s="8" t="s">
        <v>489</v>
      </c>
      <c r="C34" s="8" t="s">
        <v>286</v>
      </c>
      <c r="D34" s="8" t="s">
        <v>287</v>
      </c>
      <c r="E34" s="8" t="s">
        <v>490</v>
      </c>
      <c r="F34" s="8" t="s">
        <v>491</v>
      </c>
      <c r="G34" s="9">
        <v>25000</v>
      </c>
      <c r="H34" s="9">
        <v>25000</v>
      </c>
      <c r="I34" s="9">
        <v>8184</v>
      </c>
      <c r="J34" s="1">
        <f t="shared" si="2"/>
        <v>0.32735999999999998</v>
      </c>
      <c r="K34" s="10">
        <v>19317</v>
      </c>
      <c r="L34" s="11">
        <f t="shared" si="3"/>
        <v>-11133</v>
      </c>
    </row>
    <row r="35" spans="1:12" x14ac:dyDescent="0.2">
      <c r="A35" s="8" t="s">
        <v>488</v>
      </c>
      <c r="B35" s="8" t="s">
        <v>489</v>
      </c>
      <c r="C35" s="8" t="s">
        <v>448</v>
      </c>
      <c r="D35" s="8" t="s">
        <v>449</v>
      </c>
      <c r="E35" s="8" t="s">
        <v>490</v>
      </c>
      <c r="F35" s="8" t="s">
        <v>491</v>
      </c>
      <c r="G35" s="9">
        <v>550000</v>
      </c>
      <c r="H35" s="9">
        <v>550000</v>
      </c>
      <c r="I35" s="9">
        <v>494995.52</v>
      </c>
      <c r="J35" s="1">
        <f t="shared" si="2"/>
        <v>0.89999185454545461</v>
      </c>
      <c r="K35" s="10">
        <v>299086.76</v>
      </c>
      <c r="L35" s="11">
        <f t="shared" si="3"/>
        <v>195908.76</v>
      </c>
    </row>
    <row r="36" spans="1:12" x14ac:dyDescent="0.2">
      <c r="A36" s="8" t="s">
        <v>488</v>
      </c>
      <c r="B36" s="8" t="s">
        <v>489</v>
      </c>
      <c r="C36" s="8" t="s">
        <v>86</v>
      </c>
      <c r="D36" s="8" t="s">
        <v>87</v>
      </c>
      <c r="E36" s="8" t="s">
        <v>490</v>
      </c>
      <c r="F36" s="8" t="s">
        <v>491</v>
      </c>
      <c r="G36" s="9">
        <v>50000</v>
      </c>
      <c r="H36" s="9">
        <v>50000</v>
      </c>
      <c r="I36" s="9"/>
      <c r="J36" s="1">
        <f t="shared" si="2"/>
        <v>0</v>
      </c>
      <c r="K36" s="10">
        <v>4991.3</v>
      </c>
      <c r="L36" s="11">
        <f t="shared" si="3"/>
        <v>-4991.3</v>
      </c>
    </row>
    <row r="37" spans="1:12" x14ac:dyDescent="0.2">
      <c r="A37" s="8" t="s">
        <v>488</v>
      </c>
      <c r="B37" s="8" t="s">
        <v>489</v>
      </c>
      <c r="C37" s="8" t="s">
        <v>236</v>
      </c>
      <c r="D37" s="8" t="s">
        <v>237</v>
      </c>
      <c r="E37" s="8" t="s">
        <v>490</v>
      </c>
      <c r="F37" s="8" t="s">
        <v>491</v>
      </c>
      <c r="G37" s="9"/>
      <c r="H37" s="9"/>
      <c r="I37" s="9"/>
      <c r="J37" s="1" t="e">
        <f t="shared" si="2"/>
        <v>#DIV/0!</v>
      </c>
      <c r="K37" s="10">
        <v>38990</v>
      </c>
      <c r="L37" s="11">
        <f t="shared" si="3"/>
        <v>-38990</v>
      </c>
    </row>
    <row r="38" spans="1:12" x14ac:dyDescent="0.2">
      <c r="A38" s="8" t="s">
        <v>488</v>
      </c>
      <c r="B38" s="8" t="s">
        <v>489</v>
      </c>
      <c r="C38" s="8" t="s">
        <v>492</v>
      </c>
      <c r="D38" s="8" t="s">
        <v>493</v>
      </c>
      <c r="E38" s="8" t="s">
        <v>490</v>
      </c>
      <c r="F38" s="8" t="s">
        <v>491</v>
      </c>
      <c r="G38" s="9">
        <v>0</v>
      </c>
      <c r="H38" s="9">
        <v>100000</v>
      </c>
      <c r="I38" s="9">
        <v>100000</v>
      </c>
      <c r="J38" s="1">
        <f t="shared" si="2"/>
        <v>1</v>
      </c>
      <c r="K38" s="10"/>
      <c r="L38" s="11">
        <f t="shared" si="3"/>
        <v>100000</v>
      </c>
    </row>
    <row r="39" spans="1:12" x14ac:dyDescent="0.2">
      <c r="A39" s="8" t="s">
        <v>488</v>
      </c>
      <c r="B39" s="8" t="s">
        <v>489</v>
      </c>
      <c r="C39" s="8" t="s">
        <v>238</v>
      </c>
      <c r="D39" s="8" t="s">
        <v>239</v>
      </c>
      <c r="E39" s="8" t="s">
        <v>490</v>
      </c>
      <c r="F39" s="8" t="s">
        <v>491</v>
      </c>
      <c r="G39" s="9">
        <v>30000</v>
      </c>
      <c r="H39" s="9">
        <v>30000</v>
      </c>
      <c r="I39" s="9">
        <v>25000</v>
      </c>
      <c r="J39" s="1">
        <f t="shared" si="2"/>
        <v>0.83333333333333337</v>
      </c>
      <c r="K39" s="10">
        <v>10000</v>
      </c>
      <c r="L39" s="11">
        <f t="shared" si="3"/>
        <v>15000</v>
      </c>
    </row>
    <row r="40" spans="1:12" x14ac:dyDescent="0.2">
      <c r="A40" s="8" t="s">
        <v>488</v>
      </c>
      <c r="B40" s="8" t="s">
        <v>489</v>
      </c>
      <c r="C40" s="8" t="s">
        <v>128</v>
      </c>
      <c r="D40" s="8" t="s">
        <v>129</v>
      </c>
      <c r="E40" s="8" t="s">
        <v>490</v>
      </c>
      <c r="F40" s="8" t="s">
        <v>491</v>
      </c>
      <c r="G40" s="9">
        <v>10000</v>
      </c>
      <c r="H40" s="9">
        <v>10000</v>
      </c>
      <c r="I40" s="9">
        <v>9100</v>
      </c>
      <c r="J40" s="1">
        <f t="shared" si="2"/>
        <v>0.91</v>
      </c>
      <c r="K40" s="10">
        <v>3800</v>
      </c>
      <c r="L40" s="11">
        <f t="shared" si="3"/>
        <v>5300</v>
      </c>
    </row>
    <row r="41" spans="1:12" x14ac:dyDescent="0.2">
      <c r="A41" s="8" t="s">
        <v>488</v>
      </c>
      <c r="B41" s="8" t="s">
        <v>489</v>
      </c>
      <c r="C41" s="8" t="s">
        <v>296</v>
      </c>
      <c r="D41" s="8" t="s">
        <v>297</v>
      </c>
      <c r="E41" s="8" t="s">
        <v>490</v>
      </c>
      <c r="F41" s="8" t="s">
        <v>491</v>
      </c>
      <c r="G41" s="9">
        <v>1500000</v>
      </c>
      <c r="H41" s="9">
        <v>2200000</v>
      </c>
      <c r="I41" s="9">
        <v>2117025.88</v>
      </c>
      <c r="J41" s="1">
        <f t="shared" si="2"/>
        <v>0.96228449090909085</v>
      </c>
      <c r="K41" s="10">
        <v>1378997.09</v>
      </c>
      <c r="L41" s="11">
        <f t="shared" si="3"/>
        <v>738028.7899999998</v>
      </c>
    </row>
    <row r="42" spans="1:12" x14ac:dyDescent="0.2">
      <c r="A42" s="8" t="s">
        <v>488</v>
      </c>
      <c r="B42" s="8" t="s">
        <v>489</v>
      </c>
      <c r="C42" s="8" t="s">
        <v>494</v>
      </c>
      <c r="D42" s="8" t="s">
        <v>495</v>
      </c>
      <c r="E42" s="8" t="s">
        <v>490</v>
      </c>
      <c r="F42" s="8" t="s">
        <v>491</v>
      </c>
      <c r="G42" s="9">
        <v>0</v>
      </c>
      <c r="H42" s="9">
        <v>300000</v>
      </c>
      <c r="I42" s="9">
        <v>300000</v>
      </c>
      <c r="J42" s="1">
        <f t="shared" si="2"/>
        <v>1</v>
      </c>
      <c r="K42" s="10">
        <v>399999.99</v>
      </c>
      <c r="L42" s="11">
        <f t="shared" si="3"/>
        <v>-99999.989999999991</v>
      </c>
    </row>
    <row r="43" spans="1:12" x14ac:dyDescent="0.2">
      <c r="A43" s="16" t="s">
        <v>497</v>
      </c>
      <c r="B43" s="16" t="s">
        <v>489</v>
      </c>
      <c r="C43" s="16"/>
      <c r="D43" s="16"/>
      <c r="E43" s="16"/>
      <c r="F43" s="16"/>
      <c r="G43" s="17">
        <v>42577000</v>
      </c>
      <c r="H43" s="17">
        <v>44238000</v>
      </c>
      <c r="I43" s="17">
        <v>43530959.649999999</v>
      </c>
      <c r="J43" s="21">
        <f t="shared" si="2"/>
        <v>0.9840173527284235</v>
      </c>
      <c r="K43" s="19">
        <v>41100304.18</v>
      </c>
      <c r="L43" s="22">
        <f t="shared" si="3"/>
        <v>2430655.4699999988</v>
      </c>
    </row>
    <row r="44" spans="1:12" x14ac:dyDescent="0.2">
      <c r="A44" s="23" t="s">
        <v>498</v>
      </c>
      <c r="B44" s="23" t="s">
        <v>489</v>
      </c>
      <c r="C44" s="23"/>
      <c r="D44" s="23"/>
      <c r="E44" s="23"/>
      <c r="F44" s="23"/>
      <c r="G44" s="24">
        <v>-32877000</v>
      </c>
      <c r="H44" s="24">
        <v>-33331000</v>
      </c>
      <c r="I44" s="24">
        <v>-34070602.829999998</v>
      </c>
      <c r="J44" s="28">
        <f t="shared" si="2"/>
        <v>1.0221896381746722</v>
      </c>
      <c r="K44" s="26">
        <v>-31119366.940000001</v>
      </c>
      <c r="L44" s="29">
        <f t="shared" si="3"/>
        <v>-2951235.8899999969</v>
      </c>
    </row>
  </sheetData>
  <mergeCells count="3">
    <mergeCell ref="A1:K1"/>
    <mergeCell ref="A3:L3"/>
    <mergeCell ref="A12:L12"/>
  </mergeCells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2" id="{AD5DC422-AF1A-43A9-B9EC-BC075F7FC48A}">
            <x14:iconSet iconSet="4TrafficLights" custom="1">
              <x14:cfvo type="percent">
                <xm:f>0</xm:f>
              </x14:cfvo>
              <x14:cfvo type="num">
                <xm:f>0.5</xm:f>
              </x14:cfvo>
              <x14:cfvo type="num">
                <xm:f>0.75</xm:f>
              </x14:cfvo>
              <x14:cfvo type="num">
                <xm:f>1.01</xm:f>
              </x14:cfvo>
              <x14:cfIcon iconSet="3TrafficLights1" iconId="0"/>
              <x14:cfIcon iconSet="3TrafficLights1" iconId="1"/>
              <x14:cfIcon iconSet="3TrafficLights1" iconId="2"/>
              <x14:cfIcon iconSet="3Symbols" iconId="2"/>
            </x14:iconSet>
          </x14:cfRule>
          <xm:sqref>J4:J10</xm:sqref>
        </x14:conditionalFormatting>
        <x14:conditionalFormatting xmlns:xm="http://schemas.microsoft.com/office/excel/2006/main">
          <x14:cfRule type="iconSet" priority="1" id="{4B110FF3-E349-4F61-8B3D-7D868E8120A8}">
            <x14:iconSet iconSet="4TrafficLights" custom="1">
              <x14:cfvo type="percent">
                <xm:f>0</xm:f>
              </x14:cfvo>
              <x14:cfvo type="num">
                <xm:f>0.5</xm:f>
              </x14:cfvo>
              <x14:cfvo type="num">
                <xm:f>0.75</xm:f>
              </x14:cfvo>
              <x14:cfvo type="num">
                <xm:f>1.01</xm:f>
              </x14:cfvo>
              <x14:cfIcon iconSet="3TrafficLights1" iconId="2"/>
              <x14:cfIcon iconSet="3TrafficLights1" iconId="1"/>
              <x14:cfIcon iconSet="3TrafficLights1" iconId="0"/>
              <x14:cfIcon iconSet="3Symbols" iconId="0"/>
            </x14:iconSet>
          </x14:cfRule>
          <xm:sqref>J13:J42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A8" sqref="A8:XFD8"/>
    </sheetView>
  </sheetViews>
  <sheetFormatPr defaultRowHeight="12.75" x14ac:dyDescent="0.2"/>
  <cols>
    <col min="1" max="1" width="12.5" bestFit="1" customWidth="1"/>
    <col min="2" max="2" width="44.33203125" bestFit="1" customWidth="1"/>
    <col min="3" max="3" width="5.83203125" bestFit="1" customWidth="1"/>
    <col min="4" max="4" width="63.83203125" bestFit="1" customWidth="1"/>
    <col min="5" max="5" width="5.83203125" bestFit="1" customWidth="1"/>
    <col min="6" max="6" width="33.6640625" bestFit="1" customWidth="1"/>
    <col min="7" max="7" width="24.1640625" bestFit="1" customWidth="1"/>
    <col min="8" max="8" width="24" bestFit="1" customWidth="1"/>
    <col min="9" max="9" width="16.5" bestFit="1" customWidth="1"/>
    <col min="10" max="10" width="26.6640625" bestFit="1" customWidth="1"/>
    <col min="11" max="11" width="16.5" bestFit="1" customWidth="1"/>
    <col min="12" max="12" width="18.33203125" bestFit="1" customWidth="1"/>
  </cols>
  <sheetData>
    <row r="1" spans="1:12" s="3" customFormat="1" ht="24.95" customHeight="1" x14ac:dyDescent="0.2">
      <c r="A1" s="37" t="s">
        <v>562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2"/>
    </row>
    <row r="2" spans="1:12" s="3" customFormat="1" ht="24.95" customHeight="1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554</v>
      </c>
      <c r="H2" s="5" t="s">
        <v>553</v>
      </c>
      <c r="I2" s="5" t="s">
        <v>552</v>
      </c>
      <c r="J2" s="6" t="s">
        <v>551</v>
      </c>
      <c r="K2" s="5" t="s">
        <v>555</v>
      </c>
      <c r="L2" s="7" t="s">
        <v>556</v>
      </c>
    </row>
    <row r="3" spans="1:12" s="3" customFormat="1" ht="24.95" customHeight="1" x14ac:dyDescent="0.2">
      <c r="A3" s="38" t="s">
        <v>567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2">
      <c r="A4" s="8" t="s">
        <v>499</v>
      </c>
      <c r="B4" s="8" t="s">
        <v>500</v>
      </c>
      <c r="C4" s="8" t="s">
        <v>185</v>
      </c>
      <c r="D4" s="8" t="s">
        <v>186</v>
      </c>
      <c r="E4" s="8" t="s">
        <v>417</v>
      </c>
      <c r="F4" s="8" t="s">
        <v>418</v>
      </c>
      <c r="G4" s="9"/>
      <c r="H4" s="9"/>
      <c r="I4" s="9"/>
      <c r="J4" s="1" t="e">
        <f>I4/H4</f>
        <v>#DIV/0!</v>
      </c>
      <c r="K4" s="10">
        <v>8362</v>
      </c>
      <c r="L4" s="11">
        <f>I4-K4</f>
        <v>-8362</v>
      </c>
    </row>
    <row r="5" spans="1:12" x14ac:dyDescent="0.2">
      <c r="A5" s="8" t="s">
        <v>499</v>
      </c>
      <c r="B5" s="8" t="s">
        <v>500</v>
      </c>
      <c r="C5" s="8" t="s">
        <v>64</v>
      </c>
      <c r="D5" s="8" t="s">
        <v>65</v>
      </c>
      <c r="E5" s="8" t="s">
        <v>417</v>
      </c>
      <c r="F5" s="8" t="s">
        <v>418</v>
      </c>
      <c r="G5" s="9"/>
      <c r="H5" s="9"/>
      <c r="I5" s="9">
        <v>7601</v>
      </c>
      <c r="J5" s="1" t="e">
        <f>I5/H5</f>
        <v>#DIV/0!</v>
      </c>
      <c r="K5" s="10">
        <v>78217.429999999993</v>
      </c>
      <c r="L5" s="11">
        <f>I5-K5</f>
        <v>-70616.429999999993</v>
      </c>
    </row>
    <row r="6" spans="1:12" x14ac:dyDescent="0.2">
      <c r="A6" s="8" t="s">
        <v>499</v>
      </c>
      <c r="B6" s="8" t="s">
        <v>500</v>
      </c>
      <c r="C6" s="8" t="s">
        <v>198</v>
      </c>
      <c r="D6" s="8" t="s">
        <v>199</v>
      </c>
      <c r="E6" s="8"/>
      <c r="F6" s="8"/>
      <c r="G6" s="9">
        <v>0</v>
      </c>
      <c r="H6" s="9">
        <v>16000</v>
      </c>
      <c r="I6" s="9">
        <v>15955</v>
      </c>
      <c r="J6" s="1">
        <f>I6/H6</f>
        <v>0.9971875</v>
      </c>
      <c r="K6" s="10">
        <v>109335</v>
      </c>
      <c r="L6" s="11">
        <f>I6-K6</f>
        <v>-93380</v>
      </c>
    </row>
    <row r="7" spans="1:12" x14ac:dyDescent="0.2">
      <c r="A7" s="16" t="s">
        <v>501</v>
      </c>
      <c r="B7" s="16" t="s">
        <v>500</v>
      </c>
      <c r="C7" s="16"/>
      <c r="D7" s="16"/>
      <c r="E7" s="16"/>
      <c r="F7" s="16"/>
      <c r="G7" s="17">
        <v>0</v>
      </c>
      <c r="H7" s="17">
        <v>16000</v>
      </c>
      <c r="I7" s="17">
        <v>23556</v>
      </c>
      <c r="J7" s="21">
        <f>I7/H7</f>
        <v>1.4722500000000001</v>
      </c>
      <c r="K7" s="19">
        <v>195914.43</v>
      </c>
      <c r="L7" s="22">
        <f>I7-K7</f>
        <v>-172358.43</v>
      </c>
    </row>
    <row r="8" spans="1:12" s="3" customFormat="1" ht="24.75" customHeight="1" x14ac:dyDescent="0.2">
      <c r="A8" s="41" t="s">
        <v>568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3"/>
    </row>
    <row r="9" spans="1:12" x14ac:dyDescent="0.2">
      <c r="A9" s="8" t="s">
        <v>499</v>
      </c>
      <c r="B9" s="8" t="s">
        <v>500</v>
      </c>
      <c r="C9" s="8" t="s">
        <v>273</v>
      </c>
      <c r="D9" s="8" t="s">
        <v>274</v>
      </c>
      <c r="E9" s="8" t="s">
        <v>417</v>
      </c>
      <c r="F9" s="8" t="s">
        <v>418</v>
      </c>
      <c r="G9" s="9">
        <v>542000</v>
      </c>
      <c r="H9" s="9">
        <v>542000</v>
      </c>
      <c r="I9" s="9">
        <v>491959</v>
      </c>
      <c r="J9" s="1">
        <f t="shared" ref="J9:J25" si="0">I9/H9</f>
        <v>0.90767343173431736</v>
      </c>
      <c r="K9" s="10">
        <v>513522</v>
      </c>
      <c r="L9" s="11">
        <f t="shared" ref="L9:L25" si="1">I9-K9</f>
        <v>-21563</v>
      </c>
    </row>
    <row r="10" spans="1:12" x14ac:dyDescent="0.2">
      <c r="A10" s="8" t="s">
        <v>499</v>
      </c>
      <c r="B10" s="8" t="s">
        <v>500</v>
      </c>
      <c r="C10" s="8" t="s">
        <v>434</v>
      </c>
      <c r="D10" s="8" t="s">
        <v>435</v>
      </c>
      <c r="E10" s="8" t="s">
        <v>417</v>
      </c>
      <c r="F10" s="8" t="s">
        <v>418</v>
      </c>
      <c r="G10" s="9">
        <v>80000</v>
      </c>
      <c r="H10" s="9">
        <v>67000</v>
      </c>
      <c r="I10" s="9">
        <v>51063.4</v>
      </c>
      <c r="J10" s="1">
        <f t="shared" si="0"/>
        <v>0.76214029850746268</v>
      </c>
      <c r="K10" s="10">
        <v>86172</v>
      </c>
      <c r="L10" s="11">
        <f t="shared" si="1"/>
        <v>-35108.6</v>
      </c>
    </row>
    <row r="11" spans="1:12" x14ac:dyDescent="0.2">
      <c r="A11" s="8" t="s">
        <v>499</v>
      </c>
      <c r="B11" s="8" t="s">
        <v>500</v>
      </c>
      <c r="C11" s="8" t="s">
        <v>436</v>
      </c>
      <c r="D11" s="8" t="s">
        <v>437</v>
      </c>
      <c r="E11" s="8" t="s">
        <v>417</v>
      </c>
      <c r="F11" s="8" t="s">
        <v>418</v>
      </c>
      <c r="G11" s="9">
        <v>1000</v>
      </c>
      <c r="H11" s="9">
        <v>1000</v>
      </c>
      <c r="I11" s="9">
        <v>880</v>
      </c>
      <c r="J11" s="1">
        <f t="shared" si="0"/>
        <v>0.88</v>
      </c>
      <c r="K11" s="10"/>
      <c r="L11" s="11">
        <f t="shared" si="1"/>
        <v>880</v>
      </c>
    </row>
    <row r="12" spans="1:12" x14ac:dyDescent="0.2">
      <c r="A12" s="8" t="s">
        <v>499</v>
      </c>
      <c r="B12" s="8" t="s">
        <v>500</v>
      </c>
      <c r="C12" s="8" t="s">
        <v>438</v>
      </c>
      <c r="D12" s="8" t="s">
        <v>439</v>
      </c>
      <c r="E12" s="8" t="s">
        <v>417</v>
      </c>
      <c r="F12" s="8" t="s">
        <v>418</v>
      </c>
      <c r="G12" s="9">
        <v>5000</v>
      </c>
      <c r="H12" s="9">
        <v>5000</v>
      </c>
      <c r="I12" s="9"/>
      <c r="J12" s="1">
        <f t="shared" si="0"/>
        <v>0</v>
      </c>
      <c r="K12" s="10"/>
      <c r="L12" s="11">
        <f t="shared" si="1"/>
        <v>0</v>
      </c>
    </row>
    <row r="13" spans="1:12" x14ac:dyDescent="0.2">
      <c r="A13" s="8" t="s">
        <v>499</v>
      </c>
      <c r="B13" s="8" t="s">
        <v>500</v>
      </c>
      <c r="C13" s="8" t="s">
        <v>76</v>
      </c>
      <c r="D13" s="8" t="s">
        <v>77</v>
      </c>
      <c r="E13" s="8" t="s">
        <v>417</v>
      </c>
      <c r="F13" s="8" t="s">
        <v>418</v>
      </c>
      <c r="G13" s="9">
        <v>45000</v>
      </c>
      <c r="H13" s="9">
        <v>33000</v>
      </c>
      <c r="I13" s="9">
        <v>8908</v>
      </c>
      <c r="J13" s="1">
        <f t="shared" si="0"/>
        <v>0.26993939393939392</v>
      </c>
      <c r="K13" s="10">
        <v>186351.5</v>
      </c>
      <c r="L13" s="11">
        <f t="shared" si="1"/>
        <v>-177443.5</v>
      </c>
    </row>
    <row r="14" spans="1:12" x14ac:dyDescent="0.2">
      <c r="A14" s="8" t="s">
        <v>499</v>
      </c>
      <c r="B14" s="8" t="s">
        <v>500</v>
      </c>
      <c r="C14" s="8" t="s">
        <v>202</v>
      </c>
      <c r="D14" s="8" t="s">
        <v>203</v>
      </c>
      <c r="E14" s="8" t="s">
        <v>417</v>
      </c>
      <c r="F14" s="8" t="s">
        <v>418</v>
      </c>
      <c r="G14" s="9">
        <v>50000</v>
      </c>
      <c r="H14" s="9">
        <v>35000</v>
      </c>
      <c r="I14" s="9">
        <v>18573.599999999999</v>
      </c>
      <c r="J14" s="1">
        <f t="shared" si="0"/>
        <v>0.53067428571428565</v>
      </c>
      <c r="K14" s="10">
        <v>31803.7</v>
      </c>
      <c r="L14" s="11">
        <f t="shared" si="1"/>
        <v>-13230.100000000002</v>
      </c>
    </row>
    <row r="15" spans="1:12" x14ac:dyDescent="0.2">
      <c r="A15" s="8" t="s">
        <v>499</v>
      </c>
      <c r="B15" s="8" t="s">
        <v>500</v>
      </c>
      <c r="C15" s="8" t="s">
        <v>208</v>
      </c>
      <c r="D15" s="8" t="s">
        <v>209</v>
      </c>
      <c r="E15" s="8" t="s">
        <v>417</v>
      </c>
      <c r="F15" s="8" t="s">
        <v>418</v>
      </c>
      <c r="G15" s="9">
        <v>23000</v>
      </c>
      <c r="H15" s="9">
        <v>23000</v>
      </c>
      <c r="I15" s="9">
        <v>6697</v>
      </c>
      <c r="J15" s="1">
        <f t="shared" si="0"/>
        <v>0.29117391304347828</v>
      </c>
      <c r="K15" s="10">
        <v>8274</v>
      </c>
      <c r="L15" s="11">
        <f t="shared" si="1"/>
        <v>-1577</v>
      </c>
    </row>
    <row r="16" spans="1:12" x14ac:dyDescent="0.2">
      <c r="A16" s="8" t="s">
        <v>499</v>
      </c>
      <c r="B16" s="8" t="s">
        <v>500</v>
      </c>
      <c r="C16" s="8" t="s">
        <v>214</v>
      </c>
      <c r="D16" s="8" t="s">
        <v>215</v>
      </c>
      <c r="E16" s="8" t="s">
        <v>417</v>
      </c>
      <c r="F16" s="8" t="s">
        <v>418</v>
      </c>
      <c r="G16" s="9">
        <v>110000</v>
      </c>
      <c r="H16" s="9">
        <v>95000</v>
      </c>
      <c r="I16" s="9">
        <v>81000</v>
      </c>
      <c r="J16" s="1">
        <f t="shared" si="0"/>
        <v>0.85263157894736841</v>
      </c>
      <c r="K16" s="10">
        <v>83570</v>
      </c>
      <c r="L16" s="11">
        <f t="shared" si="1"/>
        <v>-2570</v>
      </c>
    </row>
    <row r="17" spans="1:12" x14ac:dyDescent="0.2">
      <c r="A17" s="8" t="s">
        <v>499</v>
      </c>
      <c r="B17" s="8" t="s">
        <v>500</v>
      </c>
      <c r="C17" s="8" t="s">
        <v>216</v>
      </c>
      <c r="D17" s="8" t="s">
        <v>217</v>
      </c>
      <c r="E17" s="8" t="s">
        <v>417</v>
      </c>
      <c r="F17" s="8" t="s">
        <v>418</v>
      </c>
      <c r="G17" s="9">
        <v>45000</v>
      </c>
      <c r="H17" s="9">
        <v>45000</v>
      </c>
      <c r="I17" s="9">
        <v>12350</v>
      </c>
      <c r="J17" s="1">
        <f t="shared" si="0"/>
        <v>0.27444444444444444</v>
      </c>
      <c r="K17" s="10">
        <v>14370</v>
      </c>
      <c r="L17" s="11">
        <f t="shared" si="1"/>
        <v>-2020</v>
      </c>
    </row>
    <row r="18" spans="1:12" x14ac:dyDescent="0.2">
      <c r="A18" s="8" t="s">
        <v>499</v>
      </c>
      <c r="B18" s="8" t="s">
        <v>500</v>
      </c>
      <c r="C18" s="8" t="s">
        <v>329</v>
      </c>
      <c r="D18" s="8" t="s">
        <v>330</v>
      </c>
      <c r="E18" s="8" t="s">
        <v>417</v>
      </c>
      <c r="F18" s="8" t="s">
        <v>418</v>
      </c>
      <c r="G18" s="9">
        <v>50000</v>
      </c>
      <c r="H18" s="9">
        <v>38000</v>
      </c>
      <c r="I18" s="9">
        <v>16350.6</v>
      </c>
      <c r="J18" s="1">
        <f t="shared" si="0"/>
        <v>0.43027894736842104</v>
      </c>
      <c r="K18" s="10">
        <v>18920.3</v>
      </c>
      <c r="L18" s="11">
        <f t="shared" si="1"/>
        <v>-2569.6999999999989</v>
      </c>
    </row>
    <row r="19" spans="1:12" x14ac:dyDescent="0.2">
      <c r="A19" s="8" t="s">
        <v>499</v>
      </c>
      <c r="B19" s="8" t="s">
        <v>500</v>
      </c>
      <c r="C19" s="8" t="s">
        <v>218</v>
      </c>
      <c r="D19" s="8" t="s">
        <v>219</v>
      </c>
      <c r="E19" s="8" t="s">
        <v>417</v>
      </c>
      <c r="F19" s="8" t="s">
        <v>418</v>
      </c>
      <c r="G19" s="9">
        <v>15000</v>
      </c>
      <c r="H19" s="9">
        <v>15000</v>
      </c>
      <c r="I19" s="9">
        <v>4906</v>
      </c>
      <c r="J19" s="1">
        <f t="shared" si="0"/>
        <v>0.32706666666666667</v>
      </c>
      <c r="K19" s="10">
        <v>6078</v>
      </c>
      <c r="L19" s="11">
        <f t="shared" si="1"/>
        <v>-1172</v>
      </c>
    </row>
    <row r="20" spans="1:12" x14ac:dyDescent="0.2">
      <c r="A20" s="8" t="s">
        <v>499</v>
      </c>
      <c r="B20" s="8" t="s">
        <v>500</v>
      </c>
      <c r="C20" s="8" t="s">
        <v>80</v>
      </c>
      <c r="D20" s="8" t="s">
        <v>81</v>
      </c>
      <c r="E20" s="8" t="s">
        <v>417</v>
      </c>
      <c r="F20" s="8" t="s">
        <v>418</v>
      </c>
      <c r="G20" s="9">
        <v>65000</v>
      </c>
      <c r="H20" s="9">
        <v>77000</v>
      </c>
      <c r="I20" s="9">
        <v>76456.52</v>
      </c>
      <c r="J20" s="1">
        <f t="shared" si="0"/>
        <v>0.99294181818181826</v>
      </c>
      <c r="K20" s="10">
        <v>39464.01</v>
      </c>
      <c r="L20" s="11">
        <f t="shared" si="1"/>
        <v>36992.51</v>
      </c>
    </row>
    <row r="21" spans="1:12" x14ac:dyDescent="0.2">
      <c r="A21" s="8" t="s">
        <v>499</v>
      </c>
      <c r="B21" s="8" t="s">
        <v>500</v>
      </c>
      <c r="C21" s="8" t="s">
        <v>279</v>
      </c>
      <c r="D21" s="8" t="s">
        <v>280</v>
      </c>
      <c r="E21" s="8" t="s">
        <v>417</v>
      </c>
      <c r="F21" s="8" t="s">
        <v>418</v>
      </c>
      <c r="G21" s="9">
        <v>5000</v>
      </c>
      <c r="H21" s="9">
        <v>5000</v>
      </c>
      <c r="I21" s="9">
        <v>1500</v>
      </c>
      <c r="J21" s="1">
        <f t="shared" si="0"/>
        <v>0.3</v>
      </c>
      <c r="K21" s="10"/>
      <c r="L21" s="11">
        <f t="shared" si="1"/>
        <v>1500</v>
      </c>
    </row>
    <row r="22" spans="1:12" x14ac:dyDescent="0.2">
      <c r="A22" s="8" t="s">
        <v>499</v>
      </c>
      <c r="B22" s="8" t="s">
        <v>500</v>
      </c>
      <c r="C22" s="8" t="s">
        <v>84</v>
      </c>
      <c r="D22" s="8" t="s">
        <v>85</v>
      </c>
      <c r="E22" s="8" t="s">
        <v>417</v>
      </c>
      <c r="F22" s="8" t="s">
        <v>418</v>
      </c>
      <c r="G22" s="9">
        <v>75000</v>
      </c>
      <c r="H22" s="9">
        <v>60000</v>
      </c>
      <c r="I22" s="9">
        <v>22710.15</v>
      </c>
      <c r="J22" s="1">
        <f t="shared" si="0"/>
        <v>0.37850250000000002</v>
      </c>
      <c r="K22" s="10">
        <v>51910.69</v>
      </c>
      <c r="L22" s="11">
        <f t="shared" si="1"/>
        <v>-29200.54</v>
      </c>
    </row>
    <row r="23" spans="1:12" x14ac:dyDescent="0.2">
      <c r="A23" s="8" t="s">
        <v>499</v>
      </c>
      <c r="B23" s="8" t="s">
        <v>500</v>
      </c>
      <c r="C23" s="8" t="s">
        <v>234</v>
      </c>
      <c r="D23" s="8" t="s">
        <v>235</v>
      </c>
      <c r="E23" s="8" t="s">
        <v>417</v>
      </c>
      <c r="F23" s="8" t="s">
        <v>418</v>
      </c>
      <c r="G23" s="9">
        <v>75000</v>
      </c>
      <c r="H23" s="9">
        <v>161000</v>
      </c>
      <c r="I23" s="9">
        <v>139066.65</v>
      </c>
      <c r="J23" s="1">
        <f t="shared" si="0"/>
        <v>0.86376801242236023</v>
      </c>
      <c r="K23" s="10">
        <v>174546.74</v>
      </c>
      <c r="L23" s="11">
        <f t="shared" si="1"/>
        <v>-35480.089999999997</v>
      </c>
    </row>
    <row r="24" spans="1:12" x14ac:dyDescent="0.2">
      <c r="A24" s="16" t="s">
        <v>502</v>
      </c>
      <c r="B24" s="16" t="s">
        <v>500</v>
      </c>
      <c r="C24" s="16"/>
      <c r="D24" s="16"/>
      <c r="E24" s="16"/>
      <c r="F24" s="16"/>
      <c r="G24" s="17">
        <v>1186000</v>
      </c>
      <c r="H24" s="17">
        <v>1202000</v>
      </c>
      <c r="I24" s="17">
        <v>932420.92</v>
      </c>
      <c r="J24" s="21">
        <f t="shared" si="0"/>
        <v>0.77572455906821969</v>
      </c>
      <c r="K24" s="19">
        <v>1214982.94</v>
      </c>
      <c r="L24" s="22">
        <f t="shared" si="1"/>
        <v>-282562.0199999999</v>
      </c>
    </row>
    <row r="25" spans="1:12" x14ac:dyDescent="0.2">
      <c r="A25" s="23" t="s">
        <v>503</v>
      </c>
      <c r="B25" s="23" t="s">
        <v>500</v>
      </c>
      <c r="C25" s="23"/>
      <c r="D25" s="23"/>
      <c r="E25" s="23"/>
      <c r="F25" s="23"/>
      <c r="G25" s="24">
        <v>-1186000</v>
      </c>
      <c r="H25" s="24">
        <v>-1186000</v>
      </c>
      <c r="I25" s="24">
        <v>-908864.92</v>
      </c>
      <c r="J25" s="28">
        <f t="shared" si="0"/>
        <v>0.76632792580101183</v>
      </c>
      <c r="K25" s="26">
        <v>-1019068.51</v>
      </c>
      <c r="L25" s="29">
        <f t="shared" si="1"/>
        <v>110203.58999999997</v>
      </c>
    </row>
  </sheetData>
  <mergeCells count="3">
    <mergeCell ref="A1:K1"/>
    <mergeCell ref="A3:L3"/>
    <mergeCell ref="A8:L8"/>
  </mergeCells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0" id="{55A2F381-5354-42FB-9B6F-B1A38894BDBB}">
            <x14:iconSet iconSet="4TrafficLights" custom="1">
              <x14:cfvo type="percent">
                <xm:f>0</xm:f>
              </x14:cfvo>
              <x14:cfvo type="num">
                <xm:f>0.5</xm:f>
              </x14:cfvo>
              <x14:cfvo type="num">
                <xm:f>0.75</xm:f>
              </x14:cfvo>
              <x14:cfvo type="num">
                <xm:f>1.01</xm:f>
              </x14:cfvo>
              <x14:cfIcon iconSet="3TrafficLights1" iconId="0"/>
              <x14:cfIcon iconSet="3TrafficLights1" iconId="1"/>
              <x14:cfIcon iconSet="3TrafficLights1" iconId="2"/>
              <x14:cfIcon iconSet="3Symbols" iconId="2"/>
            </x14:iconSet>
          </x14:cfRule>
          <xm:sqref>J4:J6</xm:sqref>
        </x14:conditionalFormatting>
        <x14:conditionalFormatting xmlns:xm="http://schemas.microsoft.com/office/excel/2006/main">
          <x14:cfRule type="iconSet" priority="1" id="{223DD08F-EA89-4E3F-B79F-ED0DA47275FB}">
            <x14:iconSet iconSet="4TrafficLights" custom="1">
              <x14:cfvo type="percent">
                <xm:f>0</xm:f>
              </x14:cfvo>
              <x14:cfvo type="num">
                <xm:f>0.5</xm:f>
              </x14:cfvo>
              <x14:cfvo type="num">
                <xm:f>0.75</xm:f>
              </x14:cfvo>
              <x14:cfvo type="num">
                <xm:f>1.01</xm:f>
              </x14:cfvo>
              <x14:cfIcon iconSet="3TrafficLights1" iconId="2"/>
              <x14:cfIcon iconSet="3TrafficLights1" iconId="1"/>
              <x14:cfIcon iconSet="3TrafficLights1" iconId="0"/>
              <x14:cfIcon iconSet="3Symbols" iconId="0"/>
            </x14:iconSet>
          </x14:cfRule>
          <xm:sqref>J9:J23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workbookViewId="0">
      <selection activeCell="A14" sqref="A14:XFD14"/>
    </sheetView>
  </sheetViews>
  <sheetFormatPr defaultRowHeight="12.75" x14ac:dyDescent="0.2"/>
  <cols>
    <col min="1" max="1" width="17" bestFit="1" customWidth="1"/>
    <col min="2" max="2" width="32.83203125" bestFit="1" customWidth="1"/>
    <col min="3" max="3" width="5.83203125" bestFit="1" customWidth="1"/>
    <col min="4" max="4" width="81.5" bestFit="1" customWidth="1"/>
    <col min="5" max="5" width="5.83203125" bestFit="1" customWidth="1"/>
    <col min="6" max="6" width="49.33203125" bestFit="1" customWidth="1"/>
    <col min="7" max="7" width="24.1640625" bestFit="1" customWidth="1"/>
    <col min="8" max="8" width="24" bestFit="1" customWidth="1"/>
    <col min="9" max="9" width="16.5" bestFit="1" customWidth="1"/>
    <col min="10" max="10" width="26.6640625" bestFit="1" customWidth="1"/>
    <col min="11" max="11" width="16.5" bestFit="1" customWidth="1"/>
    <col min="12" max="12" width="18.33203125" bestFit="1" customWidth="1"/>
  </cols>
  <sheetData>
    <row r="1" spans="1:12" s="3" customFormat="1" ht="24.95" customHeight="1" x14ac:dyDescent="0.2">
      <c r="A1" s="37" t="s">
        <v>563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2"/>
    </row>
    <row r="2" spans="1:12" s="3" customFormat="1" ht="24.95" customHeight="1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554</v>
      </c>
      <c r="H2" s="5" t="s">
        <v>553</v>
      </c>
      <c r="I2" s="5" t="s">
        <v>552</v>
      </c>
      <c r="J2" s="6" t="s">
        <v>551</v>
      </c>
      <c r="K2" s="5" t="s">
        <v>555</v>
      </c>
      <c r="L2" s="7" t="s">
        <v>556</v>
      </c>
    </row>
    <row r="3" spans="1:12" s="3" customFormat="1" ht="24.95" customHeight="1" x14ac:dyDescent="0.2">
      <c r="A3" s="38" t="s">
        <v>567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2">
      <c r="A4" s="8" t="s">
        <v>504</v>
      </c>
      <c r="B4" s="8" t="s">
        <v>505</v>
      </c>
      <c r="C4" s="8" t="s">
        <v>52</v>
      </c>
      <c r="D4" s="8" t="s">
        <v>53</v>
      </c>
      <c r="E4" s="8" t="s">
        <v>54</v>
      </c>
      <c r="F4" s="8" t="s">
        <v>55</v>
      </c>
      <c r="G4" s="9"/>
      <c r="H4" s="9"/>
      <c r="I4" s="9">
        <v>68150.509999999995</v>
      </c>
      <c r="J4" s="1" t="e">
        <f t="shared" ref="J4:J13" si="0">I4/H4</f>
        <v>#DIV/0!</v>
      </c>
      <c r="K4" s="10">
        <v>61753.88</v>
      </c>
      <c r="L4" s="11">
        <f t="shared" ref="L4:L13" si="1">I4-K4</f>
        <v>6396.6299999999974</v>
      </c>
    </row>
    <row r="5" spans="1:12" x14ac:dyDescent="0.2">
      <c r="A5" s="8" t="s">
        <v>504</v>
      </c>
      <c r="B5" s="8" t="s">
        <v>505</v>
      </c>
      <c r="C5" s="8" t="s">
        <v>64</v>
      </c>
      <c r="D5" s="8" t="s">
        <v>65</v>
      </c>
      <c r="E5" s="8" t="s">
        <v>58</v>
      </c>
      <c r="F5" s="8" t="s">
        <v>178</v>
      </c>
      <c r="G5" s="9"/>
      <c r="H5" s="9"/>
      <c r="I5" s="9">
        <v>417608</v>
      </c>
      <c r="J5" s="1" t="e">
        <f t="shared" si="0"/>
        <v>#DIV/0!</v>
      </c>
      <c r="K5" s="10"/>
      <c r="L5" s="11">
        <f t="shared" si="1"/>
        <v>417608</v>
      </c>
    </row>
    <row r="6" spans="1:12" x14ac:dyDescent="0.2">
      <c r="A6" s="8" t="s">
        <v>504</v>
      </c>
      <c r="B6" s="8" t="s">
        <v>505</v>
      </c>
      <c r="C6" s="8" t="s">
        <v>64</v>
      </c>
      <c r="D6" s="8" t="s">
        <v>65</v>
      </c>
      <c r="E6" s="8" t="s">
        <v>166</v>
      </c>
      <c r="F6" s="8" t="s">
        <v>167</v>
      </c>
      <c r="G6" s="9"/>
      <c r="H6" s="9"/>
      <c r="I6" s="9">
        <v>41600</v>
      </c>
      <c r="J6" s="1" t="e">
        <f t="shared" si="0"/>
        <v>#DIV/0!</v>
      </c>
      <c r="K6" s="10"/>
      <c r="L6" s="11">
        <f t="shared" si="1"/>
        <v>41600</v>
      </c>
    </row>
    <row r="7" spans="1:12" x14ac:dyDescent="0.2">
      <c r="A7" s="8" t="s">
        <v>504</v>
      </c>
      <c r="B7" s="8" t="s">
        <v>505</v>
      </c>
      <c r="C7" s="8" t="s">
        <v>68</v>
      </c>
      <c r="D7" s="8" t="s">
        <v>69</v>
      </c>
      <c r="E7" s="8" t="s">
        <v>166</v>
      </c>
      <c r="F7" s="8" t="s">
        <v>167</v>
      </c>
      <c r="G7" s="9"/>
      <c r="H7" s="9"/>
      <c r="I7" s="9">
        <v>4940</v>
      </c>
      <c r="J7" s="1" t="e">
        <f t="shared" si="0"/>
        <v>#DIV/0!</v>
      </c>
      <c r="K7" s="10"/>
      <c r="L7" s="11">
        <f t="shared" si="1"/>
        <v>4940</v>
      </c>
    </row>
    <row r="8" spans="1:12" x14ac:dyDescent="0.2">
      <c r="A8" s="8" t="s">
        <v>504</v>
      </c>
      <c r="B8" s="8" t="s">
        <v>505</v>
      </c>
      <c r="C8" s="8" t="s">
        <v>68</v>
      </c>
      <c r="D8" s="8" t="s">
        <v>69</v>
      </c>
      <c r="E8" s="8" t="s">
        <v>506</v>
      </c>
      <c r="F8" s="8" t="s">
        <v>507</v>
      </c>
      <c r="G8" s="9"/>
      <c r="H8" s="9"/>
      <c r="I8" s="9"/>
      <c r="J8" s="1" t="e">
        <f t="shared" si="0"/>
        <v>#DIV/0!</v>
      </c>
      <c r="K8" s="10">
        <v>36020</v>
      </c>
      <c r="L8" s="11">
        <f t="shared" si="1"/>
        <v>-36020</v>
      </c>
    </row>
    <row r="9" spans="1:12" x14ac:dyDescent="0.2">
      <c r="A9" s="8" t="s">
        <v>504</v>
      </c>
      <c r="B9" s="8" t="s">
        <v>505</v>
      </c>
      <c r="C9" s="8" t="s">
        <v>68</v>
      </c>
      <c r="D9" s="8" t="s">
        <v>69</v>
      </c>
      <c r="E9" s="8" t="s">
        <v>44</v>
      </c>
      <c r="F9" s="8" t="s">
        <v>45</v>
      </c>
      <c r="G9" s="9"/>
      <c r="H9" s="9"/>
      <c r="I9" s="9"/>
      <c r="J9" s="1" t="e">
        <f t="shared" si="0"/>
        <v>#DIV/0!</v>
      </c>
      <c r="K9" s="10">
        <v>809067.2</v>
      </c>
      <c r="L9" s="11">
        <f t="shared" si="1"/>
        <v>-809067.2</v>
      </c>
    </row>
    <row r="10" spans="1:12" x14ac:dyDescent="0.2">
      <c r="A10" s="8" t="s">
        <v>504</v>
      </c>
      <c r="B10" s="8" t="s">
        <v>505</v>
      </c>
      <c r="C10" s="8" t="s">
        <v>70</v>
      </c>
      <c r="D10" s="8" t="s">
        <v>71</v>
      </c>
      <c r="E10" s="8"/>
      <c r="F10" s="8"/>
      <c r="G10" s="9">
        <v>100000</v>
      </c>
      <c r="H10" s="9">
        <v>100000</v>
      </c>
      <c r="I10" s="9">
        <v>110451.69</v>
      </c>
      <c r="J10" s="1">
        <f t="shared" si="0"/>
        <v>1.1045168999999999</v>
      </c>
      <c r="K10" s="10">
        <v>42178.57</v>
      </c>
      <c r="L10" s="11">
        <f t="shared" si="1"/>
        <v>68273.119999999995</v>
      </c>
    </row>
    <row r="11" spans="1:12" x14ac:dyDescent="0.2">
      <c r="A11" s="8" t="s">
        <v>504</v>
      </c>
      <c r="B11" s="8" t="s">
        <v>505</v>
      </c>
      <c r="C11" s="8" t="s">
        <v>432</v>
      </c>
      <c r="D11" s="8" t="s">
        <v>433</v>
      </c>
      <c r="E11" s="8"/>
      <c r="F11" s="8"/>
      <c r="G11" s="9">
        <v>1000000</v>
      </c>
      <c r="H11" s="9">
        <v>1000000</v>
      </c>
      <c r="I11" s="9">
        <v>631180.31000000006</v>
      </c>
      <c r="J11" s="1">
        <f t="shared" si="0"/>
        <v>0.63118031000000008</v>
      </c>
      <c r="K11" s="10">
        <v>747633.67</v>
      </c>
      <c r="L11" s="11">
        <f t="shared" si="1"/>
        <v>-116453.35999999999</v>
      </c>
    </row>
    <row r="12" spans="1:12" x14ac:dyDescent="0.2">
      <c r="A12" s="8" t="s">
        <v>504</v>
      </c>
      <c r="B12" s="8" t="s">
        <v>505</v>
      </c>
      <c r="C12" s="8" t="s">
        <v>259</v>
      </c>
      <c r="D12" s="8" t="s">
        <v>260</v>
      </c>
      <c r="E12" s="8"/>
      <c r="F12" s="8"/>
      <c r="G12" s="9">
        <v>0</v>
      </c>
      <c r="H12" s="9">
        <v>335000</v>
      </c>
      <c r="I12" s="9">
        <v>335000</v>
      </c>
      <c r="J12" s="1">
        <f t="shared" si="0"/>
        <v>1</v>
      </c>
      <c r="K12" s="10">
        <v>371000</v>
      </c>
      <c r="L12" s="11">
        <f t="shared" si="1"/>
        <v>-36000</v>
      </c>
    </row>
    <row r="13" spans="1:12" x14ac:dyDescent="0.2">
      <c r="A13" s="16" t="s">
        <v>520</v>
      </c>
      <c r="B13" s="16" t="s">
        <v>505</v>
      </c>
      <c r="C13" s="16"/>
      <c r="D13" s="16"/>
      <c r="E13" s="16"/>
      <c r="F13" s="16"/>
      <c r="G13" s="17">
        <v>1100000</v>
      </c>
      <c r="H13" s="17">
        <v>1435000</v>
      </c>
      <c r="I13" s="17">
        <v>1608930.51</v>
      </c>
      <c r="J13" s="21">
        <f t="shared" si="0"/>
        <v>1.1212059303135888</v>
      </c>
      <c r="K13" s="19">
        <v>2067653.32</v>
      </c>
      <c r="L13" s="22">
        <f t="shared" si="1"/>
        <v>-458722.81000000006</v>
      </c>
    </row>
    <row r="14" spans="1:12" s="3" customFormat="1" ht="24.75" customHeight="1" x14ac:dyDescent="0.2">
      <c r="A14" s="41" t="s">
        <v>568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3"/>
    </row>
    <row r="15" spans="1:12" x14ac:dyDescent="0.2">
      <c r="A15" s="8" t="s">
        <v>504</v>
      </c>
      <c r="B15" s="8" t="s">
        <v>505</v>
      </c>
      <c r="C15" s="8" t="s">
        <v>76</v>
      </c>
      <c r="D15" s="8" t="s">
        <v>77</v>
      </c>
      <c r="E15" s="8" t="s">
        <v>508</v>
      </c>
      <c r="F15" s="8" t="s">
        <v>509</v>
      </c>
      <c r="G15" s="9">
        <v>0</v>
      </c>
      <c r="H15" s="9">
        <v>278000</v>
      </c>
      <c r="I15" s="9">
        <v>275344.24</v>
      </c>
      <c r="J15" s="1">
        <f t="shared" ref="J15:J55" si="2">I15/H15</f>
        <v>0.99044690647482014</v>
      </c>
      <c r="K15" s="10"/>
      <c r="L15" s="11">
        <f t="shared" ref="L15:L55" si="3">I15-K15</f>
        <v>275344.24</v>
      </c>
    </row>
    <row r="16" spans="1:12" x14ac:dyDescent="0.2">
      <c r="A16" s="8" t="s">
        <v>504</v>
      </c>
      <c r="B16" s="8" t="s">
        <v>505</v>
      </c>
      <c r="C16" s="8" t="s">
        <v>76</v>
      </c>
      <c r="D16" s="8" t="s">
        <v>77</v>
      </c>
      <c r="E16" s="8" t="s">
        <v>179</v>
      </c>
      <c r="F16" s="8" t="s">
        <v>180</v>
      </c>
      <c r="G16" s="9">
        <v>0</v>
      </c>
      <c r="H16" s="9">
        <v>400000</v>
      </c>
      <c r="I16" s="9">
        <v>364548</v>
      </c>
      <c r="J16" s="1">
        <f t="shared" si="2"/>
        <v>0.91137000000000001</v>
      </c>
      <c r="K16" s="10">
        <v>39736</v>
      </c>
      <c r="L16" s="11">
        <f t="shared" si="3"/>
        <v>324812</v>
      </c>
    </row>
    <row r="17" spans="1:12" x14ac:dyDescent="0.2">
      <c r="A17" s="8" t="s">
        <v>504</v>
      </c>
      <c r="B17" s="8" t="s">
        <v>505</v>
      </c>
      <c r="C17" s="8" t="s">
        <v>202</v>
      </c>
      <c r="D17" s="8" t="s">
        <v>203</v>
      </c>
      <c r="E17" s="8" t="s">
        <v>508</v>
      </c>
      <c r="F17" s="8" t="s">
        <v>509</v>
      </c>
      <c r="G17" s="9">
        <v>0</v>
      </c>
      <c r="H17" s="9">
        <v>97000</v>
      </c>
      <c r="I17" s="9">
        <v>95880</v>
      </c>
      <c r="J17" s="1">
        <f t="shared" si="2"/>
        <v>0.98845360824742268</v>
      </c>
      <c r="K17" s="10"/>
      <c r="L17" s="11">
        <f t="shared" si="3"/>
        <v>95880</v>
      </c>
    </row>
    <row r="18" spans="1:12" x14ac:dyDescent="0.2">
      <c r="A18" s="8" t="s">
        <v>504</v>
      </c>
      <c r="B18" s="8" t="s">
        <v>505</v>
      </c>
      <c r="C18" s="8" t="s">
        <v>202</v>
      </c>
      <c r="D18" s="8" t="s">
        <v>203</v>
      </c>
      <c r="E18" s="8" t="s">
        <v>179</v>
      </c>
      <c r="F18" s="8" t="s">
        <v>180</v>
      </c>
      <c r="G18" s="9">
        <v>1100000</v>
      </c>
      <c r="H18" s="9">
        <v>1100000</v>
      </c>
      <c r="I18" s="9">
        <v>858983.61</v>
      </c>
      <c r="J18" s="1">
        <f t="shared" si="2"/>
        <v>0.78089419090909085</v>
      </c>
      <c r="K18" s="10">
        <v>1106316.7</v>
      </c>
      <c r="L18" s="11">
        <f t="shared" si="3"/>
        <v>-247333.08999999997</v>
      </c>
    </row>
    <row r="19" spans="1:12" x14ac:dyDescent="0.2">
      <c r="A19" s="8" t="s">
        <v>504</v>
      </c>
      <c r="B19" s="8" t="s">
        <v>505</v>
      </c>
      <c r="C19" s="8" t="s">
        <v>202</v>
      </c>
      <c r="D19" s="8" t="s">
        <v>203</v>
      </c>
      <c r="E19" s="8" t="s">
        <v>44</v>
      </c>
      <c r="F19" s="8" t="s">
        <v>45</v>
      </c>
      <c r="G19" s="9">
        <v>0</v>
      </c>
      <c r="H19" s="9">
        <v>61000</v>
      </c>
      <c r="I19" s="9">
        <v>60165</v>
      </c>
      <c r="J19" s="1">
        <f t="shared" si="2"/>
        <v>0.9863114754098361</v>
      </c>
      <c r="K19" s="10">
        <v>99</v>
      </c>
      <c r="L19" s="11">
        <f t="shared" si="3"/>
        <v>60066</v>
      </c>
    </row>
    <row r="20" spans="1:12" x14ac:dyDescent="0.2">
      <c r="A20" s="8" t="s">
        <v>504</v>
      </c>
      <c r="B20" s="8" t="s">
        <v>505</v>
      </c>
      <c r="C20" s="8" t="s">
        <v>329</v>
      </c>
      <c r="D20" s="8" t="s">
        <v>330</v>
      </c>
      <c r="E20" s="8" t="s">
        <v>179</v>
      </c>
      <c r="F20" s="8" t="s">
        <v>180</v>
      </c>
      <c r="G20" s="9">
        <v>100000</v>
      </c>
      <c r="H20" s="9">
        <v>120000</v>
      </c>
      <c r="I20" s="9">
        <v>113500</v>
      </c>
      <c r="J20" s="1">
        <f t="shared" si="2"/>
        <v>0.9458333333333333</v>
      </c>
      <c r="K20" s="10">
        <v>94288</v>
      </c>
      <c r="L20" s="11">
        <f t="shared" si="3"/>
        <v>19212</v>
      </c>
    </row>
    <row r="21" spans="1:12" x14ac:dyDescent="0.2">
      <c r="A21" s="8" t="s">
        <v>504</v>
      </c>
      <c r="B21" s="8" t="s">
        <v>505</v>
      </c>
      <c r="C21" s="8" t="s">
        <v>82</v>
      </c>
      <c r="D21" s="8" t="s">
        <v>83</v>
      </c>
      <c r="E21" s="8" t="s">
        <v>510</v>
      </c>
      <c r="F21" s="8" t="s">
        <v>511</v>
      </c>
      <c r="G21" s="9">
        <v>1000000</v>
      </c>
      <c r="H21" s="9">
        <v>700000</v>
      </c>
      <c r="I21" s="9">
        <v>422770</v>
      </c>
      <c r="J21" s="1">
        <f t="shared" si="2"/>
        <v>0.60395714285714286</v>
      </c>
      <c r="K21" s="10">
        <v>578620</v>
      </c>
      <c r="L21" s="11">
        <f t="shared" si="3"/>
        <v>-155850</v>
      </c>
    </row>
    <row r="22" spans="1:12" x14ac:dyDescent="0.2">
      <c r="A22" s="8" t="s">
        <v>504</v>
      </c>
      <c r="B22" s="8" t="s">
        <v>505</v>
      </c>
      <c r="C22" s="8" t="s">
        <v>84</v>
      </c>
      <c r="D22" s="8" t="s">
        <v>85</v>
      </c>
      <c r="E22" s="8" t="s">
        <v>415</v>
      </c>
      <c r="F22" s="8" t="s">
        <v>416</v>
      </c>
      <c r="G22" s="9">
        <v>0</v>
      </c>
      <c r="H22" s="9">
        <v>908000</v>
      </c>
      <c r="I22" s="9">
        <v>791563.85</v>
      </c>
      <c r="J22" s="1">
        <f t="shared" si="2"/>
        <v>0.87176635462555063</v>
      </c>
      <c r="K22" s="10"/>
      <c r="L22" s="11">
        <f t="shared" si="3"/>
        <v>791563.85</v>
      </c>
    </row>
    <row r="23" spans="1:12" x14ac:dyDescent="0.2">
      <c r="A23" s="8" t="s">
        <v>504</v>
      </c>
      <c r="B23" s="8" t="s">
        <v>505</v>
      </c>
      <c r="C23" s="8" t="s">
        <v>84</v>
      </c>
      <c r="D23" s="8" t="s">
        <v>85</v>
      </c>
      <c r="E23" s="8" t="s">
        <v>508</v>
      </c>
      <c r="F23" s="8" t="s">
        <v>509</v>
      </c>
      <c r="G23" s="9">
        <v>0</v>
      </c>
      <c r="H23" s="9">
        <v>140000</v>
      </c>
      <c r="I23" s="9">
        <v>127103.36</v>
      </c>
      <c r="J23" s="1">
        <f t="shared" si="2"/>
        <v>0.90788114285714283</v>
      </c>
      <c r="K23" s="10"/>
      <c r="L23" s="11">
        <f t="shared" si="3"/>
        <v>127103.36</v>
      </c>
    </row>
    <row r="24" spans="1:12" x14ac:dyDescent="0.2">
      <c r="A24" s="8" t="s">
        <v>504</v>
      </c>
      <c r="B24" s="8" t="s">
        <v>505</v>
      </c>
      <c r="C24" s="8" t="s">
        <v>84</v>
      </c>
      <c r="D24" s="8" t="s">
        <v>85</v>
      </c>
      <c r="E24" s="8" t="s">
        <v>179</v>
      </c>
      <c r="F24" s="8" t="s">
        <v>180</v>
      </c>
      <c r="G24" s="9">
        <v>500000</v>
      </c>
      <c r="H24" s="9">
        <v>480000</v>
      </c>
      <c r="I24" s="9">
        <v>253531.39</v>
      </c>
      <c r="J24" s="1">
        <f t="shared" si="2"/>
        <v>0.52819039583333338</v>
      </c>
      <c r="K24" s="10">
        <v>961159.8</v>
      </c>
      <c r="L24" s="11">
        <f t="shared" si="3"/>
        <v>-707628.41</v>
      </c>
    </row>
    <row r="25" spans="1:12" x14ac:dyDescent="0.2">
      <c r="A25" s="8" t="s">
        <v>504</v>
      </c>
      <c r="B25" s="8" t="s">
        <v>505</v>
      </c>
      <c r="C25" s="8" t="s">
        <v>84</v>
      </c>
      <c r="D25" s="8" t="s">
        <v>85</v>
      </c>
      <c r="E25" s="8" t="s">
        <v>44</v>
      </c>
      <c r="F25" s="8" t="s">
        <v>45</v>
      </c>
      <c r="G25" s="9">
        <v>2000000</v>
      </c>
      <c r="H25" s="9">
        <v>2080000</v>
      </c>
      <c r="I25" s="9">
        <v>2029980.4</v>
      </c>
      <c r="J25" s="1">
        <f t="shared" si="2"/>
        <v>0.97595211538461535</v>
      </c>
      <c r="K25" s="10">
        <v>1771532</v>
      </c>
      <c r="L25" s="11">
        <f t="shared" si="3"/>
        <v>258448.39999999991</v>
      </c>
    </row>
    <row r="26" spans="1:12" x14ac:dyDescent="0.2">
      <c r="A26" s="8" t="s">
        <v>504</v>
      </c>
      <c r="B26" s="8" t="s">
        <v>505</v>
      </c>
      <c r="C26" s="8" t="s">
        <v>234</v>
      </c>
      <c r="D26" s="8" t="s">
        <v>235</v>
      </c>
      <c r="E26" s="8" t="s">
        <v>512</v>
      </c>
      <c r="F26" s="8" t="s">
        <v>513</v>
      </c>
      <c r="G26" s="9">
        <v>0</v>
      </c>
      <c r="H26" s="9">
        <v>1000000</v>
      </c>
      <c r="I26" s="9">
        <v>994167.68</v>
      </c>
      <c r="J26" s="1">
        <f t="shared" si="2"/>
        <v>0.99416768</v>
      </c>
      <c r="K26" s="10"/>
      <c r="L26" s="11">
        <f t="shared" si="3"/>
        <v>994167.68</v>
      </c>
    </row>
    <row r="27" spans="1:12" x14ac:dyDescent="0.2">
      <c r="A27" s="8" t="s">
        <v>504</v>
      </c>
      <c r="B27" s="8" t="s">
        <v>505</v>
      </c>
      <c r="C27" s="8" t="s">
        <v>234</v>
      </c>
      <c r="D27" s="8" t="s">
        <v>235</v>
      </c>
      <c r="E27" s="8" t="s">
        <v>193</v>
      </c>
      <c r="F27" s="8" t="s">
        <v>281</v>
      </c>
      <c r="G27" s="9">
        <v>1700000</v>
      </c>
      <c r="H27" s="9">
        <v>1700000</v>
      </c>
      <c r="I27" s="9">
        <v>1700000</v>
      </c>
      <c r="J27" s="1">
        <f t="shared" si="2"/>
        <v>1</v>
      </c>
      <c r="K27" s="10">
        <v>1799998.56</v>
      </c>
      <c r="L27" s="11">
        <f t="shared" si="3"/>
        <v>-99998.560000000056</v>
      </c>
    </row>
    <row r="28" spans="1:12" x14ac:dyDescent="0.2">
      <c r="A28" s="8" t="s">
        <v>504</v>
      </c>
      <c r="B28" s="8" t="s">
        <v>505</v>
      </c>
      <c r="C28" s="8" t="s">
        <v>234</v>
      </c>
      <c r="D28" s="8" t="s">
        <v>235</v>
      </c>
      <c r="E28" s="8" t="s">
        <v>48</v>
      </c>
      <c r="F28" s="8" t="s">
        <v>49</v>
      </c>
      <c r="G28" s="9">
        <v>6600000</v>
      </c>
      <c r="H28" s="9">
        <v>6600000</v>
      </c>
      <c r="I28" s="9">
        <v>6494153.75</v>
      </c>
      <c r="J28" s="1">
        <f t="shared" si="2"/>
        <v>0.98396268939393938</v>
      </c>
      <c r="K28" s="10">
        <v>7444943.0999999996</v>
      </c>
      <c r="L28" s="11">
        <f t="shared" si="3"/>
        <v>-950789.34999999963</v>
      </c>
    </row>
    <row r="29" spans="1:12" x14ac:dyDescent="0.2">
      <c r="A29" s="8" t="s">
        <v>504</v>
      </c>
      <c r="B29" s="8" t="s">
        <v>505</v>
      </c>
      <c r="C29" s="8" t="s">
        <v>234</v>
      </c>
      <c r="D29" s="8" t="s">
        <v>235</v>
      </c>
      <c r="E29" s="8" t="s">
        <v>341</v>
      </c>
      <c r="F29" s="8" t="s">
        <v>342</v>
      </c>
      <c r="G29" s="9">
        <v>1450000</v>
      </c>
      <c r="H29" s="9">
        <v>1450000</v>
      </c>
      <c r="I29" s="9">
        <v>1449947</v>
      </c>
      <c r="J29" s="1">
        <f t="shared" si="2"/>
        <v>0.99996344827586203</v>
      </c>
      <c r="K29" s="10">
        <v>1679630.52</v>
      </c>
      <c r="L29" s="11">
        <f t="shared" si="3"/>
        <v>-229683.52000000002</v>
      </c>
    </row>
    <row r="30" spans="1:12" x14ac:dyDescent="0.2">
      <c r="A30" s="8" t="s">
        <v>504</v>
      </c>
      <c r="B30" s="8" t="s">
        <v>505</v>
      </c>
      <c r="C30" s="8" t="s">
        <v>234</v>
      </c>
      <c r="D30" s="8" t="s">
        <v>235</v>
      </c>
      <c r="E30" s="8" t="s">
        <v>403</v>
      </c>
      <c r="F30" s="8" t="s">
        <v>404</v>
      </c>
      <c r="G30" s="9">
        <v>350000</v>
      </c>
      <c r="H30" s="9">
        <v>1350000</v>
      </c>
      <c r="I30" s="9">
        <v>1331129.2</v>
      </c>
      <c r="J30" s="1">
        <f t="shared" si="2"/>
        <v>0.98602162962962958</v>
      </c>
      <c r="K30" s="10">
        <v>397696.64</v>
      </c>
      <c r="L30" s="11">
        <f t="shared" si="3"/>
        <v>933432.55999999994</v>
      </c>
    </row>
    <row r="31" spans="1:12" x14ac:dyDescent="0.2">
      <c r="A31" s="8" t="s">
        <v>504</v>
      </c>
      <c r="B31" s="8" t="s">
        <v>505</v>
      </c>
      <c r="C31" s="8" t="s">
        <v>234</v>
      </c>
      <c r="D31" s="8" t="s">
        <v>235</v>
      </c>
      <c r="E31" s="8" t="s">
        <v>514</v>
      </c>
      <c r="F31" s="8" t="s">
        <v>515</v>
      </c>
      <c r="G31" s="9">
        <v>1550000</v>
      </c>
      <c r="H31" s="9">
        <v>1157000</v>
      </c>
      <c r="I31" s="9">
        <v>1148700.19</v>
      </c>
      <c r="J31" s="1">
        <f t="shared" si="2"/>
        <v>0.99282643906655133</v>
      </c>
      <c r="K31" s="10">
        <v>1266884.06</v>
      </c>
      <c r="L31" s="11">
        <f t="shared" si="3"/>
        <v>-118183.87000000011</v>
      </c>
    </row>
    <row r="32" spans="1:12" x14ac:dyDescent="0.2">
      <c r="A32" s="8" t="s">
        <v>504</v>
      </c>
      <c r="B32" s="8" t="s">
        <v>505</v>
      </c>
      <c r="C32" s="8" t="s">
        <v>234</v>
      </c>
      <c r="D32" s="8" t="s">
        <v>235</v>
      </c>
      <c r="E32" s="8" t="s">
        <v>294</v>
      </c>
      <c r="F32" s="8" t="s">
        <v>295</v>
      </c>
      <c r="G32" s="9">
        <v>0</v>
      </c>
      <c r="H32" s="9">
        <v>1293000</v>
      </c>
      <c r="I32" s="9">
        <v>1272688</v>
      </c>
      <c r="J32" s="1">
        <f t="shared" si="2"/>
        <v>0.98429079659706109</v>
      </c>
      <c r="K32" s="10">
        <v>917365.09</v>
      </c>
      <c r="L32" s="11">
        <f t="shared" si="3"/>
        <v>355322.91000000003</v>
      </c>
    </row>
    <row r="33" spans="1:12" x14ac:dyDescent="0.2">
      <c r="A33" s="8" t="s">
        <v>504</v>
      </c>
      <c r="B33" s="8" t="s">
        <v>505</v>
      </c>
      <c r="C33" s="8" t="s">
        <v>234</v>
      </c>
      <c r="D33" s="8" t="s">
        <v>235</v>
      </c>
      <c r="E33" s="8" t="s">
        <v>508</v>
      </c>
      <c r="F33" s="8" t="s">
        <v>509</v>
      </c>
      <c r="G33" s="9">
        <v>2597000</v>
      </c>
      <c r="H33" s="9">
        <v>2177000</v>
      </c>
      <c r="I33" s="9">
        <v>1917672.54</v>
      </c>
      <c r="J33" s="1">
        <f t="shared" si="2"/>
        <v>0.88087852090032159</v>
      </c>
      <c r="K33" s="10">
        <v>1191092.2</v>
      </c>
      <c r="L33" s="11">
        <f t="shared" si="3"/>
        <v>726580.34000000008</v>
      </c>
    </row>
    <row r="34" spans="1:12" x14ac:dyDescent="0.2">
      <c r="A34" s="8" t="s">
        <v>504</v>
      </c>
      <c r="B34" s="8" t="s">
        <v>505</v>
      </c>
      <c r="C34" s="8" t="s">
        <v>234</v>
      </c>
      <c r="D34" s="8" t="s">
        <v>235</v>
      </c>
      <c r="E34" s="8" t="s">
        <v>179</v>
      </c>
      <c r="F34" s="8" t="s">
        <v>180</v>
      </c>
      <c r="G34" s="9">
        <v>1300000</v>
      </c>
      <c r="H34" s="9">
        <v>1300000</v>
      </c>
      <c r="I34" s="9">
        <v>1245608.1599999999</v>
      </c>
      <c r="J34" s="1">
        <f t="shared" si="2"/>
        <v>0.958160123076923</v>
      </c>
      <c r="K34" s="10">
        <v>1882110.49</v>
      </c>
      <c r="L34" s="11">
        <f t="shared" si="3"/>
        <v>-636502.33000000007</v>
      </c>
    </row>
    <row r="35" spans="1:12" x14ac:dyDescent="0.2">
      <c r="A35" s="8" t="s">
        <v>504</v>
      </c>
      <c r="B35" s="8" t="s">
        <v>505</v>
      </c>
      <c r="C35" s="8" t="s">
        <v>234</v>
      </c>
      <c r="D35" s="8" t="s">
        <v>235</v>
      </c>
      <c r="E35" s="8" t="s">
        <v>204</v>
      </c>
      <c r="F35" s="8" t="s">
        <v>205</v>
      </c>
      <c r="G35" s="9">
        <v>200000</v>
      </c>
      <c r="H35" s="9">
        <v>200000</v>
      </c>
      <c r="I35" s="9">
        <v>197582.11</v>
      </c>
      <c r="J35" s="1">
        <f t="shared" si="2"/>
        <v>0.98791054999999994</v>
      </c>
      <c r="K35" s="10">
        <v>463027.07</v>
      </c>
      <c r="L35" s="11">
        <f t="shared" si="3"/>
        <v>-265444.96000000002</v>
      </c>
    </row>
    <row r="36" spans="1:12" x14ac:dyDescent="0.2">
      <c r="A36" s="8" t="s">
        <v>504</v>
      </c>
      <c r="B36" s="8" t="s">
        <v>505</v>
      </c>
      <c r="C36" s="8" t="s">
        <v>234</v>
      </c>
      <c r="D36" s="8" t="s">
        <v>235</v>
      </c>
      <c r="E36" s="8" t="s">
        <v>516</v>
      </c>
      <c r="F36" s="8" t="s">
        <v>517</v>
      </c>
      <c r="G36" s="9">
        <v>300000</v>
      </c>
      <c r="H36" s="9">
        <v>300000</v>
      </c>
      <c r="I36" s="9">
        <v>299997.05</v>
      </c>
      <c r="J36" s="1">
        <f t="shared" si="2"/>
        <v>0.99999016666666662</v>
      </c>
      <c r="K36" s="10">
        <v>150000</v>
      </c>
      <c r="L36" s="11">
        <f t="shared" si="3"/>
        <v>149997.04999999999</v>
      </c>
    </row>
    <row r="37" spans="1:12" x14ac:dyDescent="0.2">
      <c r="A37" s="8" t="s">
        <v>504</v>
      </c>
      <c r="B37" s="8" t="s">
        <v>505</v>
      </c>
      <c r="C37" s="8" t="s">
        <v>234</v>
      </c>
      <c r="D37" s="8" t="s">
        <v>235</v>
      </c>
      <c r="E37" s="8" t="s">
        <v>44</v>
      </c>
      <c r="F37" s="8" t="s">
        <v>45</v>
      </c>
      <c r="G37" s="9">
        <v>0</v>
      </c>
      <c r="H37" s="9">
        <v>151000</v>
      </c>
      <c r="I37" s="9">
        <v>150064.71</v>
      </c>
      <c r="J37" s="1">
        <f t="shared" si="2"/>
        <v>0.99380602649006622</v>
      </c>
      <c r="K37" s="10"/>
      <c r="L37" s="11">
        <f t="shared" si="3"/>
        <v>150064.71</v>
      </c>
    </row>
    <row r="38" spans="1:12" x14ac:dyDescent="0.2">
      <c r="A38" s="8" t="s">
        <v>504</v>
      </c>
      <c r="B38" s="8" t="s">
        <v>505</v>
      </c>
      <c r="C38" s="8" t="s">
        <v>128</v>
      </c>
      <c r="D38" s="8" t="s">
        <v>129</v>
      </c>
      <c r="E38" s="8" t="s">
        <v>44</v>
      </c>
      <c r="F38" s="8" t="s">
        <v>45</v>
      </c>
      <c r="G38" s="9">
        <v>0</v>
      </c>
      <c r="H38" s="9">
        <v>8000</v>
      </c>
      <c r="I38" s="9">
        <v>7880.4</v>
      </c>
      <c r="J38" s="1">
        <f t="shared" si="2"/>
        <v>0.98504999999999998</v>
      </c>
      <c r="K38" s="10"/>
      <c r="L38" s="11">
        <f t="shared" si="3"/>
        <v>7880.4</v>
      </c>
    </row>
    <row r="39" spans="1:12" x14ac:dyDescent="0.2">
      <c r="A39" s="8" t="s">
        <v>504</v>
      </c>
      <c r="B39" s="8" t="s">
        <v>505</v>
      </c>
      <c r="C39" s="8" t="s">
        <v>343</v>
      </c>
      <c r="D39" s="8" t="s">
        <v>344</v>
      </c>
      <c r="E39" s="8" t="s">
        <v>44</v>
      </c>
      <c r="F39" s="8" t="s">
        <v>45</v>
      </c>
      <c r="G39" s="9"/>
      <c r="H39" s="9"/>
      <c r="I39" s="9"/>
      <c r="J39" s="1" t="e">
        <f t="shared" si="2"/>
        <v>#DIV/0!</v>
      </c>
      <c r="K39" s="10">
        <v>21000</v>
      </c>
      <c r="L39" s="11">
        <f t="shared" si="3"/>
        <v>-21000</v>
      </c>
    </row>
    <row r="40" spans="1:12" x14ac:dyDescent="0.2">
      <c r="A40" s="8" t="s">
        <v>504</v>
      </c>
      <c r="B40" s="8" t="s">
        <v>505</v>
      </c>
      <c r="C40" s="8" t="s">
        <v>518</v>
      </c>
      <c r="D40" s="8" t="s">
        <v>519</v>
      </c>
      <c r="E40" s="8" t="s">
        <v>506</v>
      </c>
      <c r="F40" s="8" t="s">
        <v>507</v>
      </c>
      <c r="G40" s="9"/>
      <c r="H40" s="9"/>
      <c r="I40" s="9"/>
      <c r="J40" s="1" t="e">
        <f t="shared" si="2"/>
        <v>#DIV/0!</v>
      </c>
      <c r="K40" s="10">
        <v>260000</v>
      </c>
      <c r="L40" s="11">
        <f t="shared" si="3"/>
        <v>-260000</v>
      </c>
    </row>
    <row r="41" spans="1:12" x14ac:dyDescent="0.2">
      <c r="A41" s="8" t="s">
        <v>504</v>
      </c>
      <c r="B41" s="8" t="s">
        <v>505</v>
      </c>
      <c r="C41" s="8" t="s">
        <v>450</v>
      </c>
      <c r="D41" s="8" t="s">
        <v>451</v>
      </c>
      <c r="E41" s="8" t="s">
        <v>506</v>
      </c>
      <c r="F41" s="8" t="s">
        <v>507</v>
      </c>
      <c r="G41" s="9">
        <v>1500000</v>
      </c>
      <c r="H41" s="9">
        <v>1500000</v>
      </c>
      <c r="I41" s="9">
        <v>370000</v>
      </c>
      <c r="J41" s="1">
        <f t="shared" si="2"/>
        <v>0.24666666666666667</v>
      </c>
      <c r="K41" s="10">
        <v>540000</v>
      </c>
      <c r="L41" s="11">
        <f t="shared" si="3"/>
        <v>-170000</v>
      </c>
    </row>
    <row r="42" spans="1:12" x14ac:dyDescent="0.2">
      <c r="A42" s="8" t="s">
        <v>504</v>
      </c>
      <c r="B42" s="8" t="s">
        <v>505</v>
      </c>
      <c r="C42" s="8" t="s">
        <v>244</v>
      </c>
      <c r="D42" s="8" t="s">
        <v>245</v>
      </c>
      <c r="E42" s="8" t="s">
        <v>58</v>
      </c>
      <c r="F42" s="8" t="s">
        <v>178</v>
      </c>
      <c r="G42" s="9">
        <v>30000000</v>
      </c>
      <c r="H42" s="9">
        <v>54028000</v>
      </c>
      <c r="I42" s="9">
        <v>32979562.579999998</v>
      </c>
      <c r="J42" s="1">
        <f t="shared" si="2"/>
        <v>0.6104161283038424</v>
      </c>
      <c r="K42" s="10">
        <v>21367684.09</v>
      </c>
      <c r="L42" s="11">
        <f t="shared" si="3"/>
        <v>11611878.489999998</v>
      </c>
    </row>
    <row r="43" spans="1:12" x14ac:dyDescent="0.2">
      <c r="A43" s="8" t="s">
        <v>504</v>
      </c>
      <c r="B43" s="8" t="s">
        <v>505</v>
      </c>
      <c r="C43" s="8" t="s">
        <v>244</v>
      </c>
      <c r="D43" s="8" t="s">
        <v>245</v>
      </c>
      <c r="E43" s="8" t="s">
        <v>166</v>
      </c>
      <c r="F43" s="8" t="s">
        <v>167</v>
      </c>
      <c r="G43" s="9">
        <v>10000000</v>
      </c>
      <c r="H43" s="9">
        <v>14626000</v>
      </c>
      <c r="I43" s="9">
        <v>14567388.24</v>
      </c>
      <c r="J43" s="1">
        <f t="shared" si="2"/>
        <v>0.99599263229864621</v>
      </c>
      <c r="K43" s="10">
        <v>10649958.630000001</v>
      </c>
      <c r="L43" s="11">
        <f t="shared" si="3"/>
        <v>3917429.6099999994</v>
      </c>
    </row>
    <row r="44" spans="1:12" x14ac:dyDescent="0.2">
      <c r="A44" s="8" t="s">
        <v>504</v>
      </c>
      <c r="B44" s="8" t="s">
        <v>505</v>
      </c>
      <c r="C44" s="8" t="s">
        <v>244</v>
      </c>
      <c r="D44" s="8" t="s">
        <v>245</v>
      </c>
      <c r="E44" s="8" t="s">
        <v>48</v>
      </c>
      <c r="F44" s="8" t="s">
        <v>49</v>
      </c>
      <c r="G44" s="9">
        <v>0</v>
      </c>
      <c r="H44" s="9">
        <v>14711000</v>
      </c>
      <c r="I44" s="9">
        <v>14681246.640000001</v>
      </c>
      <c r="J44" s="1">
        <f t="shared" si="2"/>
        <v>0.99797747535857528</v>
      </c>
      <c r="K44" s="10"/>
      <c r="L44" s="11">
        <f t="shared" si="3"/>
        <v>14681246.640000001</v>
      </c>
    </row>
    <row r="45" spans="1:12" x14ac:dyDescent="0.2">
      <c r="A45" s="8" t="s">
        <v>504</v>
      </c>
      <c r="B45" s="8" t="s">
        <v>505</v>
      </c>
      <c r="C45" s="8" t="s">
        <v>244</v>
      </c>
      <c r="D45" s="8" t="s">
        <v>245</v>
      </c>
      <c r="E45" s="8" t="s">
        <v>508</v>
      </c>
      <c r="F45" s="8" t="s">
        <v>509</v>
      </c>
      <c r="G45" s="9">
        <v>0</v>
      </c>
      <c r="H45" s="9">
        <v>6672000</v>
      </c>
      <c r="I45" s="9">
        <v>6607346.7999999998</v>
      </c>
      <c r="J45" s="1">
        <f t="shared" si="2"/>
        <v>0.99030977218225413</v>
      </c>
      <c r="K45" s="10"/>
      <c r="L45" s="11">
        <f t="shared" si="3"/>
        <v>6607346.7999999998</v>
      </c>
    </row>
    <row r="46" spans="1:12" x14ac:dyDescent="0.2">
      <c r="A46" s="8" t="s">
        <v>504</v>
      </c>
      <c r="B46" s="8" t="s">
        <v>505</v>
      </c>
      <c r="C46" s="8" t="s">
        <v>244</v>
      </c>
      <c r="D46" s="8" t="s">
        <v>245</v>
      </c>
      <c r="E46" s="8" t="s">
        <v>96</v>
      </c>
      <c r="F46" s="8" t="s">
        <v>97</v>
      </c>
      <c r="G46" s="9">
        <v>0</v>
      </c>
      <c r="H46" s="9">
        <v>6700000</v>
      </c>
      <c r="I46" s="9">
        <v>6554491.6900000004</v>
      </c>
      <c r="J46" s="1">
        <f t="shared" si="2"/>
        <v>0.97828234179104478</v>
      </c>
      <c r="K46" s="10"/>
      <c r="L46" s="11">
        <f t="shared" si="3"/>
        <v>6554491.6900000004</v>
      </c>
    </row>
    <row r="47" spans="1:12" x14ac:dyDescent="0.2">
      <c r="A47" s="8" t="s">
        <v>504</v>
      </c>
      <c r="B47" s="8" t="s">
        <v>505</v>
      </c>
      <c r="C47" s="8" t="s">
        <v>244</v>
      </c>
      <c r="D47" s="8" t="s">
        <v>245</v>
      </c>
      <c r="E47" s="8" t="s">
        <v>222</v>
      </c>
      <c r="F47" s="8" t="s">
        <v>223</v>
      </c>
      <c r="G47" s="9">
        <v>0</v>
      </c>
      <c r="H47" s="9">
        <v>3900000</v>
      </c>
      <c r="I47" s="9">
        <v>2952069.92</v>
      </c>
      <c r="J47" s="1">
        <f t="shared" si="2"/>
        <v>0.75694100512820506</v>
      </c>
      <c r="K47" s="10"/>
      <c r="L47" s="11">
        <f t="shared" si="3"/>
        <v>2952069.92</v>
      </c>
    </row>
    <row r="48" spans="1:12" x14ac:dyDescent="0.2">
      <c r="A48" s="8" t="s">
        <v>504</v>
      </c>
      <c r="B48" s="8" t="s">
        <v>505</v>
      </c>
      <c r="C48" s="8" t="s">
        <v>244</v>
      </c>
      <c r="D48" s="8" t="s">
        <v>245</v>
      </c>
      <c r="E48" s="8" t="s">
        <v>179</v>
      </c>
      <c r="F48" s="8" t="s">
        <v>180</v>
      </c>
      <c r="G48" s="9">
        <v>0</v>
      </c>
      <c r="H48" s="9">
        <v>7000000</v>
      </c>
      <c r="I48" s="9">
        <v>2080919</v>
      </c>
      <c r="J48" s="1">
        <f t="shared" si="2"/>
        <v>0.29727414285714288</v>
      </c>
      <c r="K48" s="10"/>
      <c r="L48" s="11">
        <f t="shared" si="3"/>
        <v>2080919</v>
      </c>
    </row>
    <row r="49" spans="1:12" x14ac:dyDescent="0.2">
      <c r="A49" s="8" t="s">
        <v>504</v>
      </c>
      <c r="B49" s="8" t="s">
        <v>505</v>
      </c>
      <c r="C49" s="8" t="s">
        <v>244</v>
      </c>
      <c r="D49" s="8" t="s">
        <v>245</v>
      </c>
      <c r="E49" s="8" t="s">
        <v>44</v>
      </c>
      <c r="F49" s="8" t="s">
        <v>45</v>
      </c>
      <c r="G49" s="9">
        <v>2200000</v>
      </c>
      <c r="H49" s="9">
        <v>2200000</v>
      </c>
      <c r="I49" s="9">
        <v>992901.97</v>
      </c>
      <c r="J49" s="1">
        <f t="shared" si="2"/>
        <v>0.45131907727272724</v>
      </c>
      <c r="K49" s="10">
        <v>1824457</v>
      </c>
      <c r="L49" s="11">
        <f t="shared" si="3"/>
        <v>-831555.03</v>
      </c>
    </row>
    <row r="50" spans="1:12" x14ac:dyDescent="0.2">
      <c r="A50" s="8" t="s">
        <v>504</v>
      </c>
      <c r="B50" s="8" t="s">
        <v>505</v>
      </c>
      <c r="C50" s="8" t="s">
        <v>296</v>
      </c>
      <c r="D50" s="8" t="s">
        <v>297</v>
      </c>
      <c r="E50" s="8" t="s">
        <v>508</v>
      </c>
      <c r="F50" s="8" t="s">
        <v>509</v>
      </c>
      <c r="G50" s="9">
        <v>0</v>
      </c>
      <c r="H50" s="9">
        <v>280000</v>
      </c>
      <c r="I50" s="9">
        <v>213092.8</v>
      </c>
      <c r="J50" s="1">
        <f t="shared" si="2"/>
        <v>0.76104571428571421</v>
      </c>
      <c r="K50" s="10"/>
      <c r="L50" s="11">
        <f t="shared" si="3"/>
        <v>213092.8</v>
      </c>
    </row>
    <row r="51" spans="1:12" x14ac:dyDescent="0.2">
      <c r="A51" s="8" t="s">
        <v>504</v>
      </c>
      <c r="B51" s="8" t="s">
        <v>505</v>
      </c>
      <c r="C51" s="8" t="s">
        <v>494</v>
      </c>
      <c r="D51" s="8" t="s">
        <v>495</v>
      </c>
      <c r="E51" s="8" t="s">
        <v>44</v>
      </c>
      <c r="F51" s="8" t="s">
        <v>45</v>
      </c>
      <c r="G51" s="9">
        <v>0</v>
      </c>
      <c r="H51" s="9">
        <v>500000</v>
      </c>
      <c r="I51" s="9">
        <v>500000</v>
      </c>
      <c r="J51" s="1">
        <f t="shared" si="2"/>
        <v>1</v>
      </c>
      <c r="K51" s="10"/>
      <c r="L51" s="11">
        <f t="shared" si="3"/>
        <v>500000</v>
      </c>
    </row>
    <row r="52" spans="1:12" x14ac:dyDescent="0.2">
      <c r="A52" s="8" t="s">
        <v>504</v>
      </c>
      <c r="B52" s="8" t="s">
        <v>505</v>
      </c>
      <c r="C52" s="8" t="s">
        <v>150</v>
      </c>
      <c r="D52" s="8" t="s">
        <v>151</v>
      </c>
      <c r="E52" s="8"/>
      <c r="F52" s="8"/>
      <c r="G52" s="9">
        <v>0</v>
      </c>
      <c r="H52" s="9">
        <v>29774000</v>
      </c>
      <c r="I52" s="9"/>
      <c r="J52" s="1">
        <f t="shared" si="2"/>
        <v>0</v>
      </c>
      <c r="K52" s="10"/>
      <c r="L52" s="11">
        <f t="shared" si="3"/>
        <v>0</v>
      </c>
    </row>
    <row r="53" spans="1:12" x14ac:dyDescent="0.2">
      <c r="A53" s="16" t="s">
        <v>521</v>
      </c>
      <c r="B53" s="16" t="s">
        <v>505</v>
      </c>
      <c r="C53" s="16"/>
      <c r="D53" s="16"/>
      <c r="E53" s="16"/>
      <c r="F53" s="16"/>
      <c r="G53" s="17">
        <v>64447000</v>
      </c>
      <c r="H53" s="17">
        <v>137167000</v>
      </c>
      <c r="I53" s="17">
        <v>106101980.28</v>
      </c>
      <c r="J53" s="21">
        <f t="shared" si="2"/>
        <v>0.77352410040315822</v>
      </c>
      <c r="K53" s="19">
        <v>56407598.950000003</v>
      </c>
      <c r="L53" s="22">
        <f t="shared" si="3"/>
        <v>49694381.329999998</v>
      </c>
    </row>
    <row r="54" spans="1:12" x14ac:dyDescent="0.2">
      <c r="A54" s="30" t="s">
        <v>522</v>
      </c>
      <c r="B54" s="30" t="s">
        <v>505</v>
      </c>
      <c r="C54" s="30"/>
      <c r="D54" s="30"/>
      <c r="E54" s="30"/>
      <c r="F54" s="30"/>
      <c r="G54" s="31">
        <v>0</v>
      </c>
      <c r="H54" s="31">
        <v>29774000</v>
      </c>
      <c r="I54" s="31">
        <v>0</v>
      </c>
      <c r="J54" s="32">
        <f t="shared" si="2"/>
        <v>0</v>
      </c>
      <c r="K54" s="33">
        <v>0</v>
      </c>
      <c r="L54" s="34">
        <f t="shared" si="3"/>
        <v>0</v>
      </c>
    </row>
    <row r="55" spans="1:12" x14ac:dyDescent="0.2">
      <c r="A55" s="23" t="s">
        <v>523</v>
      </c>
      <c r="B55" s="23" t="s">
        <v>505</v>
      </c>
      <c r="C55" s="23"/>
      <c r="D55" s="23"/>
      <c r="E55" s="23"/>
      <c r="F55" s="23"/>
      <c r="G55" s="24">
        <v>-63347000</v>
      </c>
      <c r="H55" s="24">
        <v>-105958000</v>
      </c>
      <c r="I55" s="24">
        <v>-104493049.77</v>
      </c>
      <c r="J55" s="28">
        <f t="shared" si="2"/>
        <v>0.98617423667868398</v>
      </c>
      <c r="K55" s="26">
        <v>-54339945.630000003</v>
      </c>
      <c r="L55" s="29">
        <f t="shared" si="3"/>
        <v>-50153104.139999993</v>
      </c>
    </row>
  </sheetData>
  <mergeCells count="3">
    <mergeCell ref="A1:K1"/>
    <mergeCell ref="A3:L3"/>
    <mergeCell ref="A14:L14"/>
  </mergeCells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F49FDCD5-B1C8-42A7-AEF5-74A18AB7E04A}">
            <x14:iconSet iconSet="4TrafficLights" custom="1">
              <x14:cfvo type="percent">
                <xm:f>0</xm:f>
              </x14:cfvo>
              <x14:cfvo type="num">
                <xm:f>0.5</xm:f>
              </x14:cfvo>
              <x14:cfvo type="num">
                <xm:f>0.75</xm:f>
              </x14:cfvo>
              <x14:cfvo type="num">
                <xm:f>1.01</xm:f>
              </x14:cfvo>
              <x14:cfIcon iconSet="3TrafficLights1" iconId="0"/>
              <x14:cfIcon iconSet="3TrafficLights1" iconId="1"/>
              <x14:cfIcon iconSet="3TrafficLights1" iconId="2"/>
              <x14:cfIcon iconSet="3Symbols" iconId="2"/>
            </x14:iconSet>
          </x14:cfRule>
          <xm:sqref>J4:J12</xm:sqref>
        </x14:conditionalFormatting>
        <x14:conditionalFormatting xmlns:xm="http://schemas.microsoft.com/office/excel/2006/main">
          <x14:cfRule type="iconSet" priority="1" id="{E59171CA-8FFA-4A34-801F-5F759938ABDE}">
            <x14:iconSet iconSet="4TrafficLights" custom="1">
              <x14:cfvo type="percent">
                <xm:f>0</xm:f>
              </x14:cfvo>
              <x14:cfvo type="num">
                <xm:f>0.5</xm:f>
              </x14:cfvo>
              <x14:cfvo type="num">
                <xm:f>0.75</xm:f>
              </x14:cfvo>
              <x14:cfvo type="num">
                <xm:f>1.01</xm:f>
              </x14:cfvo>
              <x14:cfIcon iconSet="3TrafficLights1" iconId="2"/>
              <x14:cfIcon iconSet="3TrafficLights1" iconId="1"/>
              <x14:cfIcon iconSet="3TrafficLights1" iconId="0"/>
              <x14:cfIcon iconSet="3Symbols" iconId="0"/>
            </x14:iconSet>
          </x14:cfRule>
          <xm:sqref>J15:J52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A6" sqref="A6:XFD6"/>
    </sheetView>
  </sheetViews>
  <sheetFormatPr defaultRowHeight="12.75" x14ac:dyDescent="0.2"/>
  <cols>
    <col min="1" max="1" width="12.5" bestFit="1" customWidth="1"/>
    <col min="2" max="2" width="25.83203125" bestFit="1" customWidth="1"/>
    <col min="3" max="3" width="5.83203125" bestFit="1" customWidth="1"/>
    <col min="4" max="4" width="68.6640625" bestFit="1" customWidth="1"/>
    <col min="5" max="5" width="5.83203125" bestFit="1" customWidth="1"/>
    <col min="6" max="6" width="30.83203125" bestFit="1" customWidth="1"/>
    <col min="7" max="7" width="24.1640625" bestFit="1" customWidth="1"/>
    <col min="8" max="8" width="24" bestFit="1" customWidth="1"/>
    <col min="9" max="9" width="16.5" bestFit="1" customWidth="1"/>
    <col min="10" max="10" width="26.6640625" bestFit="1" customWidth="1"/>
    <col min="11" max="11" width="16.5" bestFit="1" customWidth="1"/>
    <col min="12" max="12" width="18.33203125" bestFit="1" customWidth="1"/>
  </cols>
  <sheetData>
    <row r="1" spans="1:12" s="3" customFormat="1" ht="24.95" customHeight="1" x14ac:dyDescent="0.2">
      <c r="A1" s="37" t="s">
        <v>564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2"/>
    </row>
    <row r="2" spans="1:12" s="3" customFormat="1" ht="24.95" customHeight="1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554</v>
      </c>
      <c r="H2" s="5" t="s">
        <v>553</v>
      </c>
      <c r="I2" s="5" t="s">
        <v>552</v>
      </c>
      <c r="J2" s="6" t="s">
        <v>551</v>
      </c>
      <c r="K2" s="5" t="s">
        <v>555</v>
      </c>
      <c r="L2" s="7" t="s">
        <v>556</v>
      </c>
    </row>
    <row r="3" spans="1:12" s="3" customFormat="1" ht="24.95" customHeight="1" x14ac:dyDescent="0.2">
      <c r="A3" s="38" t="s">
        <v>567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2">
      <c r="A4" s="8" t="s">
        <v>524</v>
      </c>
      <c r="B4" s="8" t="s">
        <v>525</v>
      </c>
      <c r="C4" s="8" t="s">
        <v>64</v>
      </c>
      <c r="D4" s="8" t="s">
        <v>65</v>
      </c>
      <c r="E4" s="8" t="s">
        <v>526</v>
      </c>
      <c r="F4" s="8" t="s">
        <v>527</v>
      </c>
      <c r="G4" s="9"/>
      <c r="H4" s="9"/>
      <c r="I4" s="9"/>
      <c r="J4" s="1" t="e">
        <f>I4/H4</f>
        <v>#DIV/0!</v>
      </c>
      <c r="K4" s="10">
        <v>377</v>
      </c>
      <c r="L4" s="11">
        <f>I4-K4</f>
        <v>-377</v>
      </c>
    </row>
    <row r="5" spans="1:12" x14ac:dyDescent="0.2">
      <c r="A5" s="12" t="s">
        <v>528</v>
      </c>
      <c r="B5" s="12" t="s">
        <v>525</v>
      </c>
      <c r="C5" s="12"/>
      <c r="D5" s="16"/>
      <c r="E5" s="16"/>
      <c r="F5" s="16"/>
      <c r="G5" s="17">
        <v>0</v>
      </c>
      <c r="H5" s="17">
        <v>0</v>
      </c>
      <c r="I5" s="17">
        <v>0</v>
      </c>
      <c r="J5" s="21" t="e">
        <f>I5/H5</f>
        <v>#DIV/0!</v>
      </c>
      <c r="K5" s="19">
        <v>377</v>
      </c>
      <c r="L5" s="22">
        <f>I5-K5</f>
        <v>-377</v>
      </c>
    </row>
    <row r="6" spans="1:12" s="3" customFormat="1" ht="24.75" customHeight="1" x14ac:dyDescent="0.2">
      <c r="A6" s="41" t="s">
        <v>568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x14ac:dyDescent="0.2">
      <c r="A7" s="8" t="s">
        <v>524</v>
      </c>
      <c r="B7" s="8" t="s">
        <v>525</v>
      </c>
      <c r="C7" s="8" t="s">
        <v>271</v>
      </c>
      <c r="D7" s="8" t="s">
        <v>272</v>
      </c>
      <c r="E7" s="8" t="s">
        <v>526</v>
      </c>
      <c r="F7" s="8" t="s">
        <v>527</v>
      </c>
      <c r="G7" s="9">
        <v>3700000</v>
      </c>
      <c r="H7" s="9">
        <v>3700000</v>
      </c>
      <c r="I7" s="9">
        <v>3415086</v>
      </c>
      <c r="J7" s="1">
        <f t="shared" ref="J7:J22" si="0">I7/H7</f>
        <v>0.92299621621621619</v>
      </c>
      <c r="K7" s="10">
        <v>3309917</v>
      </c>
      <c r="L7" s="11">
        <f t="shared" ref="L7:L22" si="1">I7-K7</f>
        <v>105169</v>
      </c>
    </row>
    <row r="8" spans="1:12" x14ac:dyDescent="0.2">
      <c r="A8" s="8" t="s">
        <v>524</v>
      </c>
      <c r="B8" s="8" t="s">
        <v>525</v>
      </c>
      <c r="C8" s="8" t="s">
        <v>275</v>
      </c>
      <c r="D8" s="8" t="s">
        <v>276</v>
      </c>
      <c r="E8" s="8" t="s">
        <v>526</v>
      </c>
      <c r="F8" s="8" t="s">
        <v>527</v>
      </c>
      <c r="G8" s="9">
        <v>925000</v>
      </c>
      <c r="H8" s="9">
        <v>925000</v>
      </c>
      <c r="I8" s="9">
        <v>853227.25</v>
      </c>
      <c r="J8" s="1">
        <f t="shared" si="0"/>
        <v>0.92240783783783786</v>
      </c>
      <c r="K8" s="10">
        <v>834979.25</v>
      </c>
      <c r="L8" s="11">
        <f t="shared" si="1"/>
        <v>18248</v>
      </c>
    </row>
    <row r="9" spans="1:12" x14ac:dyDescent="0.2">
      <c r="A9" s="8" t="s">
        <v>524</v>
      </c>
      <c r="B9" s="8" t="s">
        <v>525</v>
      </c>
      <c r="C9" s="8" t="s">
        <v>277</v>
      </c>
      <c r="D9" s="8" t="s">
        <v>278</v>
      </c>
      <c r="E9" s="8" t="s">
        <v>526</v>
      </c>
      <c r="F9" s="8" t="s">
        <v>527</v>
      </c>
      <c r="G9" s="9">
        <v>333000</v>
      </c>
      <c r="H9" s="9">
        <v>333000</v>
      </c>
      <c r="I9" s="9">
        <v>307165</v>
      </c>
      <c r="J9" s="1">
        <f t="shared" si="0"/>
        <v>0.92241741741741745</v>
      </c>
      <c r="K9" s="10">
        <v>300603</v>
      </c>
      <c r="L9" s="11">
        <f t="shared" si="1"/>
        <v>6562</v>
      </c>
    </row>
    <row r="10" spans="1:12" x14ac:dyDescent="0.2">
      <c r="A10" s="8" t="s">
        <v>524</v>
      </c>
      <c r="B10" s="8" t="s">
        <v>525</v>
      </c>
      <c r="C10" s="8" t="s">
        <v>434</v>
      </c>
      <c r="D10" s="8" t="s">
        <v>435</v>
      </c>
      <c r="E10" s="8" t="s">
        <v>526</v>
      </c>
      <c r="F10" s="8" t="s">
        <v>527</v>
      </c>
      <c r="G10" s="9">
        <v>120000</v>
      </c>
      <c r="H10" s="9">
        <v>131000</v>
      </c>
      <c r="I10" s="9">
        <v>130682.28</v>
      </c>
      <c r="J10" s="1">
        <f t="shared" si="0"/>
        <v>0.99757465648854959</v>
      </c>
      <c r="K10" s="10">
        <v>94141.09</v>
      </c>
      <c r="L10" s="11">
        <f t="shared" si="1"/>
        <v>36541.19</v>
      </c>
    </row>
    <row r="11" spans="1:12" x14ac:dyDescent="0.2">
      <c r="A11" s="8" t="s">
        <v>524</v>
      </c>
      <c r="B11" s="8" t="s">
        <v>525</v>
      </c>
      <c r="C11" s="8" t="s">
        <v>76</v>
      </c>
      <c r="D11" s="8" t="s">
        <v>77</v>
      </c>
      <c r="E11" s="8" t="s">
        <v>526</v>
      </c>
      <c r="F11" s="8" t="s">
        <v>527</v>
      </c>
      <c r="G11" s="9">
        <v>85000</v>
      </c>
      <c r="H11" s="9">
        <v>275000</v>
      </c>
      <c r="I11" s="9">
        <v>272277.09999999998</v>
      </c>
      <c r="J11" s="1">
        <f t="shared" si="0"/>
        <v>0.99009854545454534</v>
      </c>
      <c r="K11" s="10">
        <v>191745.34</v>
      </c>
      <c r="L11" s="11">
        <f t="shared" si="1"/>
        <v>80531.75999999998</v>
      </c>
    </row>
    <row r="12" spans="1:12" x14ac:dyDescent="0.2">
      <c r="A12" s="8" t="s">
        <v>524</v>
      </c>
      <c r="B12" s="8" t="s">
        <v>525</v>
      </c>
      <c r="C12" s="8" t="s">
        <v>202</v>
      </c>
      <c r="D12" s="8" t="s">
        <v>203</v>
      </c>
      <c r="E12" s="8" t="s">
        <v>526</v>
      </c>
      <c r="F12" s="8" t="s">
        <v>527</v>
      </c>
      <c r="G12" s="9">
        <v>730000</v>
      </c>
      <c r="H12" s="9">
        <v>650000</v>
      </c>
      <c r="I12" s="9">
        <v>649772.52</v>
      </c>
      <c r="J12" s="1">
        <f t="shared" si="0"/>
        <v>0.99965003076923076</v>
      </c>
      <c r="K12" s="10">
        <v>652732.21</v>
      </c>
      <c r="L12" s="11">
        <f t="shared" si="1"/>
        <v>-2959.6899999999441</v>
      </c>
    </row>
    <row r="13" spans="1:12" x14ac:dyDescent="0.2">
      <c r="A13" s="8" t="s">
        <v>524</v>
      </c>
      <c r="B13" s="8" t="s">
        <v>525</v>
      </c>
      <c r="C13" s="8" t="s">
        <v>212</v>
      </c>
      <c r="D13" s="8" t="s">
        <v>213</v>
      </c>
      <c r="E13" s="8" t="s">
        <v>526</v>
      </c>
      <c r="F13" s="8" t="s">
        <v>527</v>
      </c>
      <c r="G13" s="9">
        <v>112000</v>
      </c>
      <c r="H13" s="9">
        <v>112000</v>
      </c>
      <c r="I13" s="9">
        <v>83475.22</v>
      </c>
      <c r="J13" s="1">
        <f t="shared" si="0"/>
        <v>0.74531446428571435</v>
      </c>
      <c r="K13" s="10">
        <v>109046.22</v>
      </c>
      <c r="L13" s="11">
        <f t="shared" si="1"/>
        <v>-25571</v>
      </c>
    </row>
    <row r="14" spans="1:12" x14ac:dyDescent="0.2">
      <c r="A14" s="8" t="s">
        <v>524</v>
      </c>
      <c r="B14" s="8" t="s">
        <v>525</v>
      </c>
      <c r="C14" s="8" t="s">
        <v>216</v>
      </c>
      <c r="D14" s="8" t="s">
        <v>217</v>
      </c>
      <c r="E14" s="8" t="s">
        <v>526</v>
      </c>
      <c r="F14" s="8" t="s">
        <v>527</v>
      </c>
      <c r="G14" s="9">
        <v>35000</v>
      </c>
      <c r="H14" s="9">
        <v>35000</v>
      </c>
      <c r="I14" s="9">
        <v>28199.05</v>
      </c>
      <c r="J14" s="1">
        <f t="shared" si="0"/>
        <v>0.80568714285714282</v>
      </c>
      <c r="K14" s="10">
        <v>31147.86</v>
      </c>
      <c r="L14" s="11">
        <f t="shared" si="1"/>
        <v>-2948.8100000000013</v>
      </c>
    </row>
    <row r="15" spans="1:12" x14ac:dyDescent="0.2">
      <c r="A15" s="8" t="s">
        <v>524</v>
      </c>
      <c r="B15" s="8" t="s">
        <v>525</v>
      </c>
      <c r="C15" s="8" t="s">
        <v>329</v>
      </c>
      <c r="D15" s="8" t="s">
        <v>330</v>
      </c>
      <c r="E15" s="8" t="s">
        <v>526</v>
      </c>
      <c r="F15" s="8" t="s">
        <v>527</v>
      </c>
      <c r="G15" s="9">
        <v>110000</v>
      </c>
      <c r="H15" s="9">
        <v>66000</v>
      </c>
      <c r="I15" s="9">
        <v>65826</v>
      </c>
      <c r="J15" s="1">
        <f t="shared" si="0"/>
        <v>0.99736363636363634</v>
      </c>
      <c r="K15" s="10">
        <v>120605</v>
      </c>
      <c r="L15" s="11">
        <f t="shared" si="1"/>
        <v>-54779</v>
      </c>
    </row>
    <row r="16" spans="1:12" x14ac:dyDescent="0.2">
      <c r="A16" s="8" t="s">
        <v>524</v>
      </c>
      <c r="B16" s="8" t="s">
        <v>525</v>
      </c>
      <c r="C16" s="8" t="s">
        <v>218</v>
      </c>
      <c r="D16" s="8" t="s">
        <v>219</v>
      </c>
      <c r="E16" s="8" t="s">
        <v>526</v>
      </c>
      <c r="F16" s="8" t="s">
        <v>527</v>
      </c>
      <c r="G16" s="9">
        <v>38000</v>
      </c>
      <c r="H16" s="9">
        <v>23000</v>
      </c>
      <c r="I16" s="9">
        <v>17164.93</v>
      </c>
      <c r="J16" s="1">
        <f t="shared" si="0"/>
        <v>0.74630130434782604</v>
      </c>
      <c r="K16" s="10">
        <v>19819.53</v>
      </c>
      <c r="L16" s="11">
        <f t="shared" si="1"/>
        <v>-2654.5999999999985</v>
      </c>
    </row>
    <row r="17" spans="1:12" x14ac:dyDescent="0.2">
      <c r="A17" s="8" t="s">
        <v>524</v>
      </c>
      <c r="B17" s="8" t="s">
        <v>525</v>
      </c>
      <c r="C17" s="8" t="s">
        <v>80</v>
      </c>
      <c r="D17" s="8" t="s">
        <v>81</v>
      </c>
      <c r="E17" s="8" t="s">
        <v>526</v>
      </c>
      <c r="F17" s="8" t="s">
        <v>527</v>
      </c>
      <c r="G17" s="9">
        <v>20000</v>
      </c>
      <c r="H17" s="9">
        <v>20000</v>
      </c>
      <c r="I17" s="9">
        <v>12831.06</v>
      </c>
      <c r="J17" s="1">
        <f t="shared" si="0"/>
        <v>0.64155299999999993</v>
      </c>
      <c r="K17" s="10">
        <v>18238.2</v>
      </c>
      <c r="L17" s="11">
        <f t="shared" si="1"/>
        <v>-5407.1400000000012</v>
      </c>
    </row>
    <row r="18" spans="1:12" x14ac:dyDescent="0.2">
      <c r="A18" s="8" t="s">
        <v>524</v>
      </c>
      <c r="B18" s="8" t="s">
        <v>525</v>
      </c>
      <c r="C18" s="8" t="s">
        <v>279</v>
      </c>
      <c r="D18" s="8" t="s">
        <v>280</v>
      </c>
      <c r="E18" s="8" t="s">
        <v>526</v>
      </c>
      <c r="F18" s="8" t="s">
        <v>527</v>
      </c>
      <c r="G18" s="9">
        <v>15000</v>
      </c>
      <c r="H18" s="9">
        <v>17000</v>
      </c>
      <c r="I18" s="9">
        <v>16430</v>
      </c>
      <c r="J18" s="1">
        <f t="shared" si="0"/>
        <v>0.96647058823529408</v>
      </c>
      <c r="K18" s="10">
        <v>3140</v>
      </c>
      <c r="L18" s="11">
        <f t="shared" si="1"/>
        <v>13290</v>
      </c>
    </row>
    <row r="19" spans="1:12" x14ac:dyDescent="0.2">
      <c r="A19" s="8" t="s">
        <v>524</v>
      </c>
      <c r="B19" s="8" t="s">
        <v>525</v>
      </c>
      <c r="C19" s="8" t="s">
        <v>84</v>
      </c>
      <c r="D19" s="8" t="s">
        <v>85</v>
      </c>
      <c r="E19" s="8" t="s">
        <v>526</v>
      </c>
      <c r="F19" s="8" t="s">
        <v>527</v>
      </c>
      <c r="G19" s="9">
        <v>215000</v>
      </c>
      <c r="H19" s="9">
        <v>180000</v>
      </c>
      <c r="I19" s="9">
        <v>176273.78</v>
      </c>
      <c r="J19" s="1">
        <f t="shared" si="0"/>
        <v>0.97929877777777774</v>
      </c>
      <c r="K19" s="10">
        <v>153476.38</v>
      </c>
      <c r="L19" s="11">
        <f t="shared" si="1"/>
        <v>22797.399999999994</v>
      </c>
    </row>
    <row r="20" spans="1:12" x14ac:dyDescent="0.2">
      <c r="A20" s="8" t="s">
        <v>524</v>
      </c>
      <c r="B20" s="8" t="s">
        <v>525</v>
      </c>
      <c r="C20" s="8" t="s">
        <v>234</v>
      </c>
      <c r="D20" s="8" t="s">
        <v>235</v>
      </c>
      <c r="E20" s="8" t="s">
        <v>526</v>
      </c>
      <c r="F20" s="8" t="s">
        <v>527</v>
      </c>
      <c r="G20" s="9">
        <v>160000</v>
      </c>
      <c r="H20" s="9">
        <v>131000</v>
      </c>
      <c r="I20" s="9">
        <v>130131.86</v>
      </c>
      <c r="J20" s="1">
        <f t="shared" si="0"/>
        <v>0.99337297709923666</v>
      </c>
      <c r="K20" s="10">
        <v>204366</v>
      </c>
      <c r="L20" s="11">
        <f t="shared" si="1"/>
        <v>-74234.14</v>
      </c>
    </row>
    <row r="21" spans="1:12" x14ac:dyDescent="0.2">
      <c r="A21" s="12" t="s">
        <v>529</v>
      </c>
      <c r="B21" s="12" t="s">
        <v>525</v>
      </c>
      <c r="C21" s="12"/>
      <c r="D21" s="16"/>
      <c r="E21" s="16"/>
      <c r="F21" s="16"/>
      <c r="G21" s="17">
        <v>6598000</v>
      </c>
      <c r="H21" s="17">
        <v>6598000</v>
      </c>
      <c r="I21" s="17">
        <v>6158542.0499999998</v>
      </c>
      <c r="J21" s="21">
        <f t="shared" si="0"/>
        <v>0.93339527887238549</v>
      </c>
      <c r="K21" s="19">
        <v>6043957.0800000001</v>
      </c>
      <c r="L21" s="22">
        <f t="shared" si="1"/>
        <v>114584.96999999974</v>
      </c>
    </row>
    <row r="22" spans="1:12" x14ac:dyDescent="0.2">
      <c r="A22" s="23" t="s">
        <v>530</v>
      </c>
      <c r="B22" s="23" t="s">
        <v>525</v>
      </c>
      <c r="C22" s="23"/>
      <c r="D22" s="23"/>
      <c r="E22" s="23"/>
      <c r="F22" s="23"/>
      <c r="G22" s="24">
        <v>-6598000</v>
      </c>
      <c r="H22" s="24">
        <v>-6598000</v>
      </c>
      <c r="I22" s="24">
        <v>-6158542.0499999998</v>
      </c>
      <c r="J22" s="28">
        <f t="shared" si="0"/>
        <v>0.93339527887238549</v>
      </c>
      <c r="K22" s="26">
        <v>-6043580.0800000001</v>
      </c>
      <c r="L22" s="29">
        <f t="shared" si="1"/>
        <v>-114961.96999999974</v>
      </c>
    </row>
  </sheetData>
  <mergeCells count="3">
    <mergeCell ref="A1:K1"/>
    <mergeCell ref="A3:L3"/>
    <mergeCell ref="A6:L6"/>
  </mergeCells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B806A801-D164-4460-860F-C2AE9C17A5B5}">
            <x14:iconSet iconSet="4TrafficLights" custom="1">
              <x14:cfvo type="percent">
                <xm:f>0</xm:f>
              </x14:cfvo>
              <x14:cfvo type="num">
                <xm:f>0.5</xm:f>
              </x14:cfvo>
              <x14:cfvo type="num">
                <xm:f>0.75</xm:f>
              </x14:cfvo>
              <x14:cfvo type="num">
                <xm:f>1.01</xm:f>
              </x14:cfvo>
              <x14:cfIcon iconSet="3TrafficLights1" iconId="0"/>
              <x14:cfIcon iconSet="3TrafficLights1" iconId="1"/>
              <x14:cfIcon iconSet="3TrafficLights1" iconId="2"/>
              <x14:cfIcon iconSet="3Symbols" iconId="2"/>
            </x14:iconSet>
          </x14:cfRule>
          <xm:sqref>J4</xm:sqref>
        </x14:conditionalFormatting>
        <x14:conditionalFormatting xmlns:xm="http://schemas.microsoft.com/office/excel/2006/main">
          <x14:cfRule type="iconSet" priority="1" id="{80A841BE-1C07-4EC3-A693-8CBC19242343}">
            <x14:iconSet iconSet="4TrafficLights" custom="1">
              <x14:cfvo type="percent">
                <xm:f>0</xm:f>
              </x14:cfvo>
              <x14:cfvo type="num">
                <xm:f>0.5</xm:f>
              </x14:cfvo>
              <x14:cfvo type="num">
                <xm:f>0.75</xm:f>
              </x14:cfvo>
              <x14:cfvo type="num">
                <xm:f>1.01</xm:f>
              </x14:cfvo>
              <x14:cfIcon iconSet="3TrafficLights1" iconId="2"/>
              <x14:cfIcon iconSet="3TrafficLights1" iconId="1"/>
              <x14:cfIcon iconSet="3TrafficLights1" iconId="0"/>
              <x14:cfIcon iconSet="3Symbols" iconId="0"/>
            </x14:iconSet>
          </x14:cfRule>
          <xm:sqref>J7:J20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A22" sqref="A22:XFD22"/>
    </sheetView>
  </sheetViews>
  <sheetFormatPr defaultRowHeight="12.75" x14ac:dyDescent="0.2"/>
  <cols>
    <col min="1" max="1" width="12.5" bestFit="1" customWidth="1"/>
    <col min="2" max="2" width="29.1640625" bestFit="1" customWidth="1"/>
    <col min="3" max="3" width="5.83203125" bestFit="1" customWidth="1"/>
    <col min="4" max="4" width="65.5" bestFit="1" customWidth="1"/>
    <col min="5" max="5" width="5.83203125" bestFit="1" customWidth="1"/>
    <col min="6" max="6" width="49.33203125" bestFit="1" customWidth="1"/>
    <col min="7" max="7" width="24.1640625" bestFit="1" customWidth="1"/>
    <col min="8" max="8" width="24" bestFit="1" customWidth="1"/>
    <col min="9" max="9" width="16.5" bestFit="1" customWidth="1"/>
    <col min="10" max="10" width="26.6640625" bestFit="1" customWidth="1"/>
    <col min="11" max="11" width="16.5" bestFit="1" customWidth="1"/>
    <col min="12" max="12" width="18.33203125" bestFit="1" customWidth="1"/>
  </cols>
  <sheetData>
    <row r="1" spans="1:12" s="3" customFormat="1" ht="24.95" customHeight="1" x14ac:dyDescent="0.2">
      <c r="A1" s="37" t="s">
        <v>565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2"/>
    </row>
    <row r="2" spans="1:12" s="3" customFormat="1" ht="24.95" customHeight="1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554</v>
      </c>
      <c r="H2" s="5" t="s">
        <v>553</v>
      </c>
      <c r="I2" s="5" t="s">
        <v>552</v>
      </c>
      <c r="J2" s="6" t="s">
        <v>551</v>
      </c>
      <c r="K2" s="5" t="s">
        <v>555</v>
      </c>
      <c r="L2" s="7" t="s">
        <v>556</v>
      </c>
    </row>
    <row r="3" spans="1:12" s="3" customFormat="1" ht="24.95" customHeight="1" x14ac:dyDescent="0.2">
      <c r="A3" s="38" t="s">
        <v>567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2">
      <c r="A4" s="8" t="s">
        <v>531</v>
      </c>
      <c r="B4" s="8" t="s">
        <v>532</v>
      </c>
      <c r="C4" s="8" t="s">
        <v>42</v>
      </c>
      <c r="D4" s="8" t="s">
        <v>43</v>
      </c>
      <c r="E4" s="8" t="s">
        <v>179</v>
      </c>
      <c r="F4" s="8" t="s">
        <v>180</v>
      </c>
      <c r="G4" s="9"/>
      <c r="H4" s="9"/>
      <c r="I4" s="9">
        <v>136585</v>
      </c>
      <c r="J4" s="1" t="e">
        <f t="shared" ref="J4:J21" si="0">I4/H4</f>
        <v>#DIV/0!</v>
      </c>
      <c r="K4" s="10">
        <v>156753</v>
      </c>
      <c r="L4" s="11">
        <f t="shared" ref="L4:L21" si="1">I4-K4</f>
        <v>-20168</v>
      </c>
    </row>
    <row r="5" spans="1:12" x14ac:dyDescent="0.2">
      <c r="A5" s="8" t="s">
        <v>531</v>
      </c>
      <c r="B5" s="8" t="s">
        <v>532</v>
      </c>
      <c r="C5" s="8" t="s">
        <v>42</v>
      </c>
      <c r="D5" s="8" t="s">
        <v>43</v>
      </c>
      <c r="E5" s="8" t="s">
        <v>206</v>
      </c>
      <c r="F5" s="8" t="s">
        <v>207</v>
      </c>
      <c r="G5" s="9"/>
      <c r="H5" s="9"/>
      <c r="I5" s="9">
        <v>11400</v>
      </c>
      <c r="J5" s="1" t="e">
        <f t="shared" si="0"/>
        <v>#DIV/0!</v>
      </c>
      <c r="K5" s="10">
        <v>27000</v>
      </c>
      <c r="L5" s="11">
        <f t="shared" si="1"/>
        <v>-15600</v>
      </c>
    </row>
    <row r="6" spans="1:12" x14ac:dyDescent="0.2">
      <c r="A6" s="8" t="s">
        <v>531</v>
      </c>
      <c r="B6" s="8" t="s">
        <v>532</v>
      </c>
      <c r="C6" s="8" t="s">
        <v>401</v>
      </c>
      <c r="D6" s="8" t="s">
        <v>402</v>
      </c>
      <c r="E6" s="8" t="s">
        <v>228</v>
      </c>
      <c r="F6" s="8" t="s">
        <v>229</v>
      </c>
      <c r="G6" s="9"/>
      <c r="H6" s="9"/>
      <c r="I6" s="9"/>
      <c r="J6" s="1" t="e">
        <f t="shared" si="0"/>
        <v>#DIV/0!</v>
      </c>
      <c r="K6" s="10">
        <v>286130.25</v>
      </c>
      <c r="L6" s="11">
        <f t="shared" si="1"/>
        <v>-286130.25</v>
      </c>
    </row>
    <row r="7" spans="1:12" x14ac:dyDescent="0.2">
      <c r="A7" s="8" t="s">
        <v>531</v>
      </c>
      <c r="B7" s="8" t="s">
        <v>532</v>
      </c>
      <c r="C7" s="8" t="s">
        <v>401</v>
      </c>
      <c r="D7" s="8" t="s">
        <v>402</v>
      </c>
      <c r="E7" s="8" t="s">
        <v>514</v>
      </c>
      <c r="F7" s="8" t="s">
        <v>515</v>
      </c>
      <c r="G7" s="9">
        <v>52000</v>
      </c>
      <c r="H7" s="9">
        <v>52000</v>
      </c>
      <c r="I7" s="9">
        <v>52200</v>
      </c>
      <c r="J7" s="1">
        <f t="shared" si="0"/>
        <v>1.0038461538461538</v>
      </c>
      <c r="K7" s="10"/>
      <c r="L7" s="11">
        <f t="shared" si="1"/>
        <v>52200</v>
      </c>
    </row>
    <row r="8" spans="1:12" x14ac:dyDescent="0.2">
      <c r="A8" s="8" t="s">
        <v>531</v>
      </c>
      <c r="B8" s="8" t="s">
        <v>532</v>
      </c>
      <c r="C8" s="8" t="s">
        <v>401</v>
      </c>
      <c r="D8" s="8" t="s">
        <v>402</v>
      </c>
      <c r="E8" s="8" t="s">
        <v>516</v>
      </c>
      <c r="F8" s="8" t="s">
        <v>517</v>
      </c>
      <c r="G8" s="9">
        <v>195000</v>
      </c>
      <c r="H8" s="9">
        <v>195000</v>
      </c>
      <c r="I8" s="9">
        <v>195000</v>
      </c>
      <c r="J8" s="1">
        <f t="shared" si="0"/>
        <v>1</v>
      </c>
      <c r="K8" s="10"/>
      <c r="L8" s="11">
        <f t="shared" si="1"/>
        <v>195000</v>
      </c>
    </row>
    <row r="9" spans="1:12" x14ac:dyDescent="0.2">
      <c r="A9" s="8" t="s">
        <v>531</v>
      </c>
      <c r="B9" s="8" t="s">
        <v>532</v>
      </c>
      <c r="C9" s="8" t="s">
        <v>174</v>
      </c>
      <c r="D9" s="8" t="s">
        <v>175</v>
      </c>
      <c r="E9" s="8" t="s">
        <v>179</v>
      </c>
      <c r="F9" s="8" t="s">
        <v>180</v>
      </c>
      <c r="G9" s="9"/>
      <c r="H9" s="9"/>
      <c r="I9" s="9"/>
      <c r="J9" s="1" t="e">
        <f t="shared" si="0"/>
        <v>#DIV/0!</v>
      </c>
      <c r="K9" s="10">
        <v>106655</v>
      </c>
      <c r="L9" s="11">
        <f t="shared" si="1"/>
        <v>-106655</v>
      </c>
    </row>
    <row r="10" spans="1:12" x14ac:dyDescent="0.2">
      <c r="A10" s="8" t="s">
        <v>531</v>
      </c>
      <c r="B10" s="8" t="s">
        <v>532</v>
      </c>
      <c r="C10" s="8" t="s">
        <v>181</v>
      </c>
      <c r="D10" s="8" t="s">
        <v>182</v>
      </c>
      <c r="E10" s="8" t="s">
        <v>514</v>
      </c>
      <c r="F10" s="8" t="s">
        <v>515</v>
      </c>
      <c r="G10" s="9">
        <v>400000</v>
      </c>
      <c r="H10" s="9">
        <v>542000</v>
      </c>
      <c r="I10" s="9">
        <v>541941</v>
      </c>
      <c r="J10" s="1">
        <f t="shared" si="0"/>
        <v>0.99989114391143907</v>
      </c>
      <c r="K10" s="10">
        <v>130845</v>
      </c>
      <c r="L10" s="11">
        <f t="shared" si="1"/>
        <v>411096</v>
      </c>
    </row>
    <row r="11" spans="1:12" x14ac:dyDescent="0.2">
      <c r="A11" s="8" t="s">
        <v>531</v>
      </c>
      <c r="B11" s="8" t="s">
        <v>532</v>
      </c>
      <c r="C11" s="8" t="s">
        <v>181</v>
      </c>
      <c r="D11" s="8" t="s">
        <v>182</v>
      </c>
      <c r="E11" s="8" t="s">
        <v>179</v>
      </c>
      <c r="F11" s="8" t="s">
        <v>180</v>
      </c>
      <c r="G11" s="9">
        <v>700000</v>
      </c>
      <c r="H11" s="9">
        <v>700000</v>
      </c>
      <c r="I11" s="9">
        <v>878244.33</v>
      </c>
      <c r="J11" s="1">
        <f t="shared" si="0"/>
        <v>1.2546347571428571</v>
      </c>
      <c r="K11" s="10">
        <v>797942</v>
      </c>
      <c r="L11" s="11">
        <f t="shared" si="1"/>
        <v>80302.329999999958</v>
      </c>
    </row>
    <row r="12" spans="1:12" x14ac:dyDescent="0.2">
      <c r="A12" s="8" t="s">
        <v>531</v>
      </c>
      <c r="B12" s="8" t="s">
        <v>532</v>
      </c>
      <c r="C12" s="8" t="s">
        <v>181</v>
      </c>
      <c r="D12" s="8" t="s">
        <v>182</v>
      </c>
      <c r="E12" s="8" t="s">
        <v>204</v>
      </c>
      <c r="F12" s="8" t="s">
        <v>205</v>
      </c>
      <c r="G12" s="9">
        <v>800000</v>
      </c>
      <c r="H12" s="9">
        <v>800000</v>
      </c>
      <c r="I12" s="9">
        <v>800000</v>
      </c>
      <c r="J12" s="1">
        <f t="shared" si="0"/>
        <v>1</v>
      </c>
      <c r="K12" s="10">
        <v>800000</v>
      </c>
      <c r="L12" s="11">
        <f t="shared" si="1"/>
        <v>0</v>
      </c>
    </row>
    <row r="13" spans="1:12" x14ac:dyDescent="0.2">
      <c r="A13" s="8" t="s">
        <v>531</v>
      </c>
      <c r="B13" s="8" t="s">
        <v>532</v>
      </c>
      <c r="C13" s="8" t="s">
        <v>64</v>
      </c>
      <c r="D13" s="8" t="s">
        <v>65</v>
      </c>
      <c r="E13" s="8" t="s">
        <v>228</v>
      </c>
      <c r="F13" s="8" t="s">
        <v>229</v>
      </c>
      <c r="G13" s="9">
        <v>0</v>
      </c>
      <c r="H13" s="9">
        <v>454000</v>
      </c>
      <c r="I13" s="9">
        <v>453881</v>
      </c>
      <c r="J13" s="1">
        <f t="shared" si="0"/>
        <v>0.99973788546255504</v>
      </c>
      <c r="K13" s="10">
        <v>439098</v>
      </c>
      <c r="L13" s="11">
        <f t="shared" si="1"/>
        <v>14783</v>
      </c>
    </row>
    <row r="14" spans="1:12" x14ac:dyDescent="0.2">
      <c r="A14" s="8" t="s">
        <v>531</v>
      </c>
      <c r="B14" s="8" t="s">
        <v>532</v>
      </c>
      <c r="C14" s="8" t="s">
        <v>64</v>
      </c>
      <c r="D14" s="8" t="s">
        <v>65</v>
      </c>
      <c r="E14" s="8" t="s">
        <v>204</v>
      </c>
      <c r="F14" s="8" t="s">
        <v>205</v>
      </c>
      <c r="G14" s="9">
        <v>0</v>
      </c>
      <c r="H14" s="9">
        <v>100000</v>
      </c>
      <c r="I14" s="9">
        <v>100000</v>
      </c>
      <c r="J14" s="1">
        <f t="shared" si="0"/>
        <v>1</v>
      </c>
      <c r="K14" s="10"/>
      <c r="L14" s="11">
        <f t="shared" si="1"/>
        <v>100000</v>
      </c>
    </row>
    <row r="15" spans="1:12" x14ac:dyDescent="0.2">
      <c r="A15" s="8" t="s">
        <v>531</v>
      </c>
      <c r="B15" s="8" t="s">
        <v>532</v>
      </c>
      <c r="C15" s="8" t="s">
        <v>533</v>
      </c>
      <c r="D15" s="8" t="s">
        <v>534</v>
      </c>
      <c r="E15" s="8"/>
      <c r="F15" s="8"/>
      <c r="G15" s="9">
        <v>0</v>
      </c>
      <c r="H15" s="9">
        <v>2400000</v>
      </c>
      <c r="I15" s="9">
        <v>2400000</v>
      </c>
      <c r="J15" s="1">
        <f t="shared" si="0"/>
        <v>1</v>
      </c>
      <c r="K15" s="10"/>
      <c r="L15" s="11">
        <f t="shared" si="1"/>
        <v>2400000</v>
      </c>
    </row>
    <row r="16" spans="1:12" x14ac:dyDescent="0.2">
      <c r="A16" s="8" t="s">
        <v>531</v>
      </c>
      <c r="B16" s="8" t="s">
        <v>532</v>
      </c>
      <c r="C16" s="8" t="s">
        <v>257</v>
      </c>
      <c r="D16" s="8" t="s">
        <v>258</v>
      </c>
      <c r="E16" s="8" t="s">
        <v>516</v>
      </c>
      <c r="F16" s="8" t="s">
        <v>517</v>
      </c>
      <c r="G16" s="9">
        <v>0</v>
      </c>
      <c r="H16" s="9">
        <v>1000000</v>
      </c>
      <c r="I16" s="9">
        <v>1000000</v>
      </c>
      <c r="J16" s="1">
        <f t="shared" si="0"/>
        <v>1</v>
      </c>
      <c r="K16" s="10">
        <v>500000</v>
      </c>
      <c r="L16" s="11">
        <f t="shared" si="1"/>
        <v>500000</v>
      </c>
    </row>
    <row r="17" spans="1:12" x14ac:dyDescent="0.2">
      <c r="A17" s="8" t="s">
        <v>531</v>
      </c>
      <c r="B17" s="8" t="s">
        <v>532</v>
      </c>
      <c r="C17" s="8" t="s">
        <v>259</v>
      </c>
      <c r="D17" s="8" t="s">
        <v>260</v>
      </c>
      <c r="E17" s="8"/>
      <c r="F17" s="8"/>
      <c r="G17" s="9">
        <v>0</v>
      </c>
      <c r="H17" s="9">
        <v>9308000</v>
      </c>
      <c r="I17" s="9">
        <v>9306486.1400000006</v>
      </c>
      <c r="J17" s="1">
        <f t="shared" si="0"/>
        <v>0.99983735926085093</v>
      </c>
      <c r="K17" s="10">
        <v>742152.15</v>
      </c>
      <c r="L17" s="11">
        <f t="shared" si="1"/>
        <v>8564333.9900000002</v>
      </c>
    </row>
    <row r="18" spans="1:12" x14ac:dyDescent="0.2">
      <c r="A18" s="8" t="s">
        <v>531</v>
      </c>
      <c r="B18" s="8" t="s">
        <v>532</v>
      </c>
      <c r="C18" s="8" t="s">
        <v>198</v>
      </c>
      <c r="D18" s="8" t="s">
        <v>199</v>
      </c>
      <c r="E18" s="8"/>
      <c r="F18" s="8"/>
      <c r="G18" s="9">
        <v>0</v>
      </c>
      <c r="H18" s="9">
        <v>1651000</v>
      </c>
      <c r="I18" s="9">
        <v>1650180</v>
      </c>
      <c r="J18" s="1">
        <f t="shared" si="0"/>
        <v>0.99950333131435498</v>
      </c>
      <c r="K18" s="10">
        <v>1130000</v>
      </c>
      <c r="L18" s="11">
        <f t="shared" si="1"/>
        <v>520180</v>
      </c>
    </row>
    <row r="19" spans="1:12" x14ac:dyDescent="0.2">
      <c r="A19" s="8" t="s">
        <v>531</v>
      </c>
      <c r="B19" s="8" t="s">
        <v>532</v>
      </c>
      <c r="C19" s="8" t="s">
        <v>265</v>
      </c>
      <c r="D19" s="8" t="s">
        <v>266</v>
      </c>
      <c r="E19" s="8"/>
      <c r="F19" s="8"/>
      <c r="G19" s="9"/>
      <c r="H19" s="9"/>
      <c r="I19" s="9"/>
      <c r="J19" s="1" t="e">
        <f t="shared" si="0"/>
        <v>#DIV/0!</v>
      </c>
      <c r="K19" s="10">
        <v>26460</v>
      </c>
      <c r="L19" s="11">
        <f t="shared" si="1"/>
        <v>-26460</v>
      </c>
    </row>
    <row r="20" spans="1:12" x14ac:dyDescent="0.2">
      <c r="A20" s="8" t="s">
        <v>531</v>
      </c>
      <c r="B20" s="8" t="s">
        <v>532</v>
      </c>
      <c r="C20" s="8" t="s">
        <v>267</v>
      </c>
      <c r="D20" s="8" t="s">
        <v>268</v>
      </c>
      <c r="E20" s="8"/>
      <c r="F20" s="8"/>
      <c r="G20" s="9">
        <v>0</v>
      </c>
      <c r="H20" s="9">
        <v>270000</v>
      </c>
      <c r="I20" s="9">
        <v>270000</v>
      </c>
      <c r="J20" s="1">
        <f t="shared" si="0"/>
        <v>1</v>
      </c>
      <c r="K20" s="10"/>
      <c r="L20" s="11">
        <f t="shared" si="1"/>
        <v>270000</v>
      </c>
    </row>
    <row r="21" spans="1:12" x14ac:dyDescent="0.2">
      <c r="A21" s="16" t="s">
        <v>543</v>
      </c>
      <c r="B21" s="16" t="s">
        <v>532</v>
      </c>
      <c r="C21" s="16"/>
      <c r="D21" s="16"/>
      <c r="E21" s="16"/>
      <c r="F21" s="16"/>
      <c r="G21" s="17">
        <v>2147000</v>
      </c>
      <c r="H21" s="17">
        <v>17472000</v>
      </c>
      <c r="I21" s="17">
        <v>17795917.469999999</v>
      </c>
      <c r="J21" s="21">
        <f t="shared" si="0"/>
        <v>1.0185392324862637</v>
      </c>
      <c r="K21" s="19">
        <v>5143035.4000000004</v>
      </c>
      <c r="L21" s="22">
        <f t="shared" si="1"/>
        <v>12652882.069999998</v>
      </c>
    </row>
    <row r="22" spans="1:12" s="3" customFormat="1" ht="24.75" customHeight="1" x14ac:dyDescent="0.2">
      <c r="A22" s="41" t="s">
        <v>568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3"/>
    </row>
    <row r="23" spans="1:12" x14ac:dyDescent="0.2">
      <c r="A23" s="8" t="s">
        <v>531</v>
      </c>
      <c r="B23" s="8" t="s">
        <v>532</v>
      </c>
      <c r="C23" s="8" t="s">
        <v>339</v>
      </c>
      <c r="D23" s="8" t="s">
        <v>340</v>
      </c>
      <c r="E23" s="8" t="s">
        <v>228</v>
      </c>
      <c r="F23" s="8" t="s">
        <v>229</v>
      </c>
      <c r="G23" s="9">
        <v>4000000</v>
      </c>
      <c r="H23" s="9">
        <v>4000000</v>
      </c>
      <c r="I23" s="9">
        <v>4000000</v>
      </c>
      <c r="J23" s="1">
        <f t="shared" ref="J23:J40" si="2">I23/H23</f>
        <v>1</v>
      </c>
      <c r="K23" s="10">
        <v>4439098</v>
      </c>
      <c r="L23" s="11">
        <f t="shared" ref="L23:L40" si="3">I23-K23</f>
        <v>-439098</v>
      </c>
    </row>
    <row r="24" spans="1:12" x14ac:dyDescent="0.2">
      <c r="A24" s="8" t="s">
        <v>531</v>
      </c>
      <c r="B24" s="8" t="s">
        <v>532</v>
      </c>
      <c r="C24" s="8" t="s">
        <v>339</v>
      </c>
      <c r="D24" s="8" t="s">
        <v>340</v>
      </c>
      <c r="E24" s="8" t="s">
        <v>514</v>
      </c>
      <c r="F24" s="8" t="s">
        <v>515</v>
      </c>
      <c r="G24" s="9">
        <v>16400000</v>
      </c>
      <c r="H24" s="9">
        <v>16642000</v>
      </c>
      <c r="I24" s="9">
        <v>16641941</v>
      </c>
      <c r="J24" s="1">
        <f t="shared" si="2"/>
        <v>0.99999645475303445</v>
      </c>
      <c r="K24" s="10">
        <v>17110845</v>
      </c>
      <c r="L24" s="11">
        <f t="shared" si="3"/>
        <v>-468904</v>
      </c>
    </row>
    <row r="25" spans="1:12" x14ac:dyDescent="0.2">
      <c r="A25" s="8" t="s">
        <v>531</v>
      </c>
      <c r="B25" s="8" t="s">
        <v>532</v>
      </c>
      <c r="C25" s="8" t="s">
        <v>339</v>
      </c>
      <c r="D25" s="8" t="s">
        <v>340</v>
      </c>
      <c r="E25" s="8" t="s">
        <v>179</v>
      </c>
      <c r="F25" s="8" t="s">
        <v>180</v>
      </c>
      <c r="G25" s="9">
        <v>90570000</v>
      </c>
      <c r="H25" s="9">
        <v>90570000</v>
      </c>
      <c r="I25" s="9">
        <v>90570000</v>
      </c>
      <c r="J25" s="1">
        <f t="shared" si="2"/>
        <v>1</v>
      </c>
      <c r="K25" s="10">
        <v>90572000</v>
      </c>
      <c r="L25" s="11">
        <f t="shared" si="3"/>
        <v>-2000</v>
      </c>
    </row>
    <row r="26" spans="1:12" x14ac:dyDescent="0.2">
      <c r="A26" s="8" t="s">
        <v>531</v>
      </c>
      <c r="B26" s="8" t="s">
        <v>532</v>
      </c>
      <c r="C26" s="8" t="s">
        <v>339</v>
      </c>
      <c r="D26" s="8" t="s">
        <v>340</v>
      </c>
      <c r="E26" s="8" t="s">
        <v>204</v>
      </c>
      <c r="F26" s="8" t="s">
        <v>205</v>
      </c>
      <c r="G26" s="9">
        <v>18000000</v>
      </c>
      <c r="H26" s="9">
        <v>18025000</v>
      </c>
      <c r="I26" s="9">
        <v>18025000</v>
      </c>
      <c r="J26" s="1">
        <f t="shared" si="2"/>
        <v>1</v>
      </c>
      <c r="K26" s="10">
        <v>19306491</v>
      </c>
      <c r="L26" s="11">
        <f t="shared" si="3"/>
        <v>-1281491</v>
      </c>
    </row>
    <row r="27" spans="1:12" x14ac:dyDescent="0.2">
      <c r="A27" s="8" t="s">
        <v>531</v>
      </c>
      <c r="B27" s="8" t="s">
        <v>532</v>
      </c>
      <c r="C27" s="8" t="s">
        <v>339</v>
      </c>
      <c r="D27" s="8" t="s">
        <v>340</v>
      </c>
      <c r="E27" s="8" t="s">
        <v>516</v>
      </c>
      <c r="F27" s="8" t="s">
        <v>517</v>
      </c>
      <c r="G27" s="9">
        <v>30000000</v>
      </c>
      <c r="H27" s="9">
        <v>29000000</v>
      </c>
      <c r="I27" s="9">
        <v>29000000</v>
      </c>
      <c r="J27" s="1">
        <f t="shared" si="2"/>
        <v>1</v>
      </c>
      <c r="K27" s="10">
        <v>30050000</v>
      </c>
      <c r="L27" s="11">
        <f t="shared" si="3"/>
        <v>-1050000</v>
      </c>
    </row>
    <row r="28" spans="1:12" x14ac:dyDescent="0.2">
      <c r="A28" s="8" t="s">
        <v>531</v>
      </c>
      <c r="B28" s="8" t="s">
        <v>532</v>
      </c>
      <c r="C28" s="8" t="s">
        <v>419</v>
      </c>
      <c r="D28" s="8" t="s">
        <v>420</v>
      </c>
      <c r="E28" s="8" t="s">
        <v>228</v>
      </c>
      <c r="F28" s="8" t="s">
        <v>229</v>
      </c>
      <c r="G28" s="9">
        <v>0</v>
      </c>
      <c r="H28" s="9">
        <v>5200000</v>
      </c>
      <c r="I28" s="9">
        <v>5199086</v>
      </c>
      <c r="J28" s="1">
        <f t="shared" si="2"/>
        <v>0.99982423076923077</v>
      </c>
      <c r="K28" s="10"/>
      <c r="L28" s="11">
        <f t="shared" si="3"/>
        <v>5199086</v>
      </c>
    </row>
    <row r="29" spans="1:12" x14ac:dyDescent="0.2">
      <c r="A29" s="8" t="s">
        <v>531</v>
      </c>
      <c r="B29" s="8" t="s">
        <v>532</v>
      </c>
      <c r="C29" s="8" t="s">
        <v>419</v>
      </c>
      <c r="D29" s="8" t="s">
        <v>420</v>
      </c>
      <c r="E29" s="8" t="s">
        <v>514</v>
      </c>
      <c r="F29" s="8" t="s">
        <v>515</v>
      </c>
      <c r="G29" s="9">
        <v>0</v>
      </c>
      <c r="H29" s="9">
        <v>979000</v>
      </c>
      <c r="I29" s="9">
        <v>979000</v>
      </c>
      <c r="J29" s="1">
        <f t="shared" si="2"/>
        <v>1</v>
      </c>
      <c r="K29" s="10"/>
      <c r="L29" s="11">
        <f t="shared" si="3"/>
        <v>979000</v>
      </c>
    </row>
    <row r="30" spans="1:12" x14ac:dyDescent="0.2">
      <c r="A30" s="8" t="s">
        <v>531</v>
      </c>
      <c r="B30" s="8" t="s">
        <v>532</v>
      </c>
      <c r="C30" s="8" t="s">
        <v>419</v>
      </c>
      <c r="D30" s="8" t="s">
        <v>420</v>
      </c>
      <c r="E30" s="8" t="s">
        <v>204</v>
      </c>
      <c r="F30" s="8" t="s">
        <v>205</v>
      </c>
      <c r="G30" s="9">
        <v>0</v>
      </c>
      <c r="H30" s="9">
        <v>910000</v>
      </c>
      <c r="I30" s="9">
        <v>908861.14</v>
      </c>
      <c r="J30" s="1">
        <f t="shared" si="2"/>
        <v>0.99874850549450556</v>
      </c>
      <c r="K30" s="10">
        <v>30661.15</v>
      </c>
      <c r="L30" s="11">
        <f t="shared" si="3"/>
        <v>878199.99</v>
      </c>
    </row>
    <row r="31" spans="1:12" x14ac:dyDescent="0.2">
      <c r="A31" s="8" t="s">
        <v>531</v>
      </c>
      <c r="B31" s="8" t="s">
        <v>532</v>
      </c>
      <c r="C31" s="8" t="s">
        <v>419</v>
      </c>
      <c r="D31" s="8" t="s">
        <v>420</v>
      </c>
      <c r="E31" s="8" t="s">
        <v>516</v>
      </c>
      <c r="F31" s="8" t="s">
        <v>517</v>
      </c>
      <c r="G31" s="9">
        <v>0</v>
      </c>
      <c r="H31" s="9">
        <v>4424000</v>
      </c>
      <c r="I31" s="9">
        <v>4423600</v>
      </c>
      <c r="J31" s="1">
        <f t="shared" si="2"/>
        <v>0.99990958408679931</v>
      </c>
      <c r="K31" s="10"/>
      <c r="L31" s="11">
        <f t="shared" si="3"/>
        <v>4423600</v>
      </c>
    </row>
    <row r="32" spans="1:12" x14ac:dyDescent="0.2">
      <c r="A32" s="8" t="s">
        <v>531</v>
      </c>
      <c r="B32" s="8" t="s">
        <v>532</v>
      </c>
      <c r="C32" s="8" t="s">
        <v>535</v>
      </c>
      <c r="D32" s="8" t="s">
        <v>536</v>
      </c>
      <c r="E32" s="8" t="s">
        <v>204</v>
      </c>
      <c r="F32" s="8" t="s">
        <v>205</v>
      </c>
      <c r="G32" s="9">
        <v>3276000</v>
      </c>
      <c r="H32" s="9">
        <v>96000</v>
      </c>
      <c r="I32" s="9">
        <v>96000</v>
      </c>
      <c r="J32" s="1">
        <f t="shared" si="2"/>
        <v>1</v>
      </c>
      <c r="K32" s="10"/>
      <c r="L32" s="11">
        <f t="shared" si="3"/>
        <v>96000</v>
      </c>
    </row>
    <row r="33" spans="1:12" x14ac:dyDescent="0.2">
      <c r="A33" s="8" t="s">
        <v>531</v>
      </c>
      <c r="B33" s="8" t="s">
        <v>532</v>
      </c>
      <c r="C33" s="8" t="s">
        <v>537</v>
      </c>
      <c r="D33" s="8" t="s">
        <v>538</v>
      </c>
      <c r="E33" s="8" t="s">
        <v>204</v>
      </c>
      <c r="F33" s="8" t="s">
        <v>205</v>
      </c>
      <c r="G33" s="9">
        <v>800000</v>
      </c>
      <c r="H33" s="9">
        <v>800000</v>
      </c>
      <c r="I33" s="9">
        <v>800000</v>
      </c>
      <c r="J33" s="1">
        <f t="shared" si="2"/>
        <v>1</v>
      </c>
      <c r="K33" s="10">
        <v>1800000</v>
      </c>
      <c r="L33" s="11">
        <f t="shared" si="3"/>
        <v>-1000000</v>
      </c>
    </row>
    <row r="34" spans="1:12" x14ac:dyDescent="0.2">
      <c r="A34" s="8" t="s">
        <v>531</v>
      </c>
      <c r="B34" s="8" t="s">
        <v>532</v>
      </c>
      <c r="C34" s="8" t="s">
        <v>537</v>
      </c>
      <c r="D34" s="8" t="s">
        <v>538</v>
      </c>
      <c r="E34" s="8" t="s">
        <v>516</v>
      </c>
      <c r="F34" s="8" t="s">
        <v>517</v>
      </c>
      <c r="G34" s="9">
        <v>0</v>
      </c>
      <c r="H34" s="9">
        <v>2200000</v>
      </c>
      <c r="I34" s="9">
        <v>2200000</v>
      </c>
      <c r="J34" s="1">
        <f t="shared" si="2"/>
        <v>1</v>
      </c>
      <c r="K34" s="10">
        <v>500000</v>
      </c>
      <c r="L34" s="11">
        <f t="shared" si="3"/>
        <v>1700000</v>
      </c>
    </row>
    <row r="35" spans="1:12" x14ac:dyDescent="0.2">
      <c r="A35" s="8" t="s">
        <v>531</v>
      </c>
      <c r="B35" s="8" t="s">
        <v>532</v>
      </c>
      <c r="C35" s="8" t="s">
        <v>539</v>
      </c>
      <c r="D35" s="8" t="s">
        <v>540</v>
      </c>
      <c r="E35" s="8" t="s">
        <v>514</v>
      </c>
      <c r="F35" s="8" t="s">
        <v>515</v>
      </c>
      <c r="G35" s="9">
        <v>0</v>
      </c>
      <c r="H35" s="9">
        <v>50000</v>
      </c>
      <c r="I35" s="9">
        <v>50000</v>
      </c>
      <c r="J35" s="1">
        <f t="shared" si="2"/>
        <v>1</v>
      </c>
      <c r="K35" s="10"/>
      <c r="L35" s="11">
        <f t="shared" si="3"/>
        <v>50000</v>
      </c>
    </row>
    <row r="36" spans="1:12" x14ac:dyDescent="0.2">
      <c r="A36" s="8" t="s">
        <v>531</v>
      </c>
      <c r="B36" s="8" t="s">
        <v>532</v>
      </c>
      <c r="C36" s="8" t="s">
        <v>539</v>
      </c>
      <c r="D36" s="8" t="s">
        <v>540</v>
      </c>
      <c r="E36" s="8" t="s">
        <v>204</v>
      </c>
      <c r="F36" s="8" t="s">
        <v>205</v>
      </c>
      <c r="G36" s="9">
        <v>0</v>
      </c>
      <c r="H36" s="9">
        <v>220000</v>
      </c>
      <c r="I36" s="9">
        <v>220000</v>
      </c>
      <c r="J36" s="1">
        <f t="shared" si="2"/>
        <v>1</v>
      </c>
      <c r="K36" s="10">
        <v>26460</v>
      </c>
      <c r="L36" s="11">
        <f t="shared" si="3"/>
        <v>193540</v>
      </c>
    </row>
    <row r="37" spans="1:12" x14ac:dyDescent="0.2">
      <c r="A37" s="8" t="s">
        <v>531</v>
      </c>
      <c r="B37" s="8" t="s">
        <v>532</v>
      </c>
      <c r="C37" s="8" t="s">
        <v>539</v>
      </c>
      <c r="D37" s="8" t="s">
        <v>540</v>
      </c>
      <c r="E37" s="8" t="s">
        <v>516</v>
      </c>
      <c r="F37" s="8" t="s">
        <v>517</v>
      </c>
      <c r="G37" s="9">
        <v>0</v>
      </c>
      <c r="H37" s="9">
        <v>1000000</v>
      </c>
      <c r="I37" s="9">
        <v>1000000</v>
      </c>
      <c r="J37" s="1">
        <f t="shared" si="2"/>
        <v>1</v>
      </c>
      <c r="K37" s="10"/>
      <c r="L37" s="11">
        <f t="shared" si="3"/>
        <v>1000000</v>
      </c>
    </row>
    <row r="38" spans="1:12" x14ac:dyDescent="0.2">
      <c r="A38" s="8" t="s">
        <v>531</v>
      </c>
      <c r="B38" s="8" t="s">
        <v>532</v>
      </c>
      <c r="C38" s="8" t="s">
        <v>541</v>
      </c>
      <c r="D38" s="8" t="s">
        <v>542</v>
      </c>
      <c r="E38" s="8" t="s">
        <v>204</v>
      </c>
      <c r="F38" s="8" t="s">
        <v>205</v>
      </c>
      <c r="G38" s="9">
        <v>7812000</v>
      </c>
      <c r="H38" s="9">
        <v>6100000</v>
      </c>
      <c r="I38" s="9">
        <v>6100000</v>
      </c>
      <c r="J38" s="1">
        <f t="shared" si="2"/>
        <v>1</v>
      </c>
      <c r="K38" s="10">
        <v>688000</v>
      </c>
      <c r="L38" s="11">
        <f t="shared" si="3"/>
        <v>5412000</v>
      </c>
    </row>
    <row r="39" spans="1:12" x14ac:dyDescent="0.2">
      <c r="A39" s="16" t="s">
        <v>544</v>
      </c>
      <c r="B39" s="16" t="s">
        <v>532</v>
      </c>
      <c r="C39" s="16"/>
      <c r="D39" s="16"/>
      <c r="E39" s="16"/>
      <c r="F39" s="16"/>
      <c r="G39" s="17">
        <v>170858000</v>
      </c>
      <c r="H39" s="17">
        <v>180216000</v>
      </c>
      <c r="I39" s="17">
        <v>180213488.13999999</v>
      </c>
      <c r="J39" s="21">
        <f t="shared" si="2"/>
        <v>0.99998606194788464</v>
      </c>
      <c r="K39" s="19">
        <v>164523555.15000001</v>
      </c>
      <c r="L39" s="22">
        <f t="shared" si="3"/>
        <v>15689932.98999998</v>
      </c>
    </row>
    <row r="40" spans="1:12" x14ac:dyDescent="0.2">
      <c r="A40" s="23" t="s">
        <v>545</v>
      </c>
      <c r="B40" s="23" t="s">
        <v>532</v>
      </c>
      <c r="C40" s="23"/>
      <c r="D40" s="23"/>
      <c r="E40" s="23"/>
      <c r="F40" s="23"/>
      <c r="G40" s="24">
        <v>-168711000</v>
      </c>
      <c r="H40" s="24">
        <v>-162744000</v>
      </c>
      <c r="I40" s="24">
        <v>-162417570.66999999</v>
      </c>
      <c r="J40" s="28">
        <f t="shared" si="2"/>
        <v>0.99799421588507098</v>
      </c>
      <c r="K40" s="26">
        <v>-159380519.75</v>
      </c>
      <c r="L40" s="29">
        <f t="shared" si="3"/>
        <v>-3037050.9199999869</v>
      </c>
    </row>
  </sheetData>
  <mergeCells count="3">
    <mergeCell ref="A1:K1"/>
    <mergeCell ref="A3:L3"/>
    <mergeCell ref="A22:L22"/>
  </mergeCells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74EF644D-BCA4-4275-935F-F63F69BDAE86}">
            <x14:iconSet iconSet="4TrafficLights" custom="1">
              <x14:cfvo type="percent">
                <xm:f>0</xm:f>
              </x14:cfvo>
              <x14:cfvo type="num">
                <xm:f>0.5</xm:f>
              </x14:cfvo>
              <x14:cfvo type="num">
                <xm:f>0.75</xm:f>
              </x14:cfvo>
              <x14:cfvo type="num">
                <xm:f>1.01</xm:f>
              </x14:cfvo>
              <x14:cfIcon iconSet="3TrafficLights1" iconId="0"/>
              <x14:cfIcon iconSet="3TrafficLights1" iconId="1"/>
              <x14:cfIcon iconSet="3TrafficLights1" iconId="2"/>
              <x14:cfIcon iconSet="3Symbols" iconId="2"/>
            </x14:iconSet>
          </x14:cfRule>
          <xm:sqref>J4:J20</xm:sqref>
        </x14:conditionalFormatting>
        <x14:conditionalFormatting xmlns:xm="http://schemas.microsoft.com/office/excel/2006/main">
          <x14:cfRule type="iconSet" priority="1" id="{141CC670-4354-491C-89FF-824C78E63071}">
            <x14:iconSet iconSet="4TrafficLights" custom="1">
              <x14:cfvo type="percent">
                <xm:f>0</xm:f>
              </x14:cfvo>
              <x14:cfvo type="num">
                <xm:f>0.5</xm:f>
              </x14:cfvo>
              <x14:cfvo type="num">
                <xm:f>0.75</xm:f>
              </x14:cfvo>
              <x14:cfvo type="num">
                <xm:f>1.01</xm:f>
              </x14:cfvo>
              <x14:cfIcon iconSet="3TrafficLights1" iconId="2"/>
              <x14:cfIcon iconSet="3TrafficLights1" iconId="1"/>
              <x14:cfIcon iconSet="3TrafficLights1" iconId="0"/>
              <x14:cfIcon iconSet="3Symbols" iconId="0"/>
            </x14:iconSet>
          </x14:cfRule>
          <xm:sqref>J23:J38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A13" sqref="A13:XFD13"/>
    </sheetView>
  </sheetViews>
  <sheetFormatPr defaultRowHeight="12.75" x14ac:dyDescent="0.2"/>
  <cols>
    <col min="1" max="1" width="12.5" bestFit="1" customWidth="1"/>
    <col min="2" max="2" width="27.1640625" bestFit="1" customWidth="1"/>
    <col min="3" max="3" width="5.83203125" bestFit="1" customWidth="1"/>
    <col min="4" max="4" width="69.6640625" bestFit="1" customWidth="1"/>
    <col min="5" max="5" width="5.83203125" bestFit="1" customWidth="1"/>
    <col min="6" max="6" width="42.6640625" bestFit="1" customWidth="1"/>
    <col min="7" max="7" width="24.1640625" bestFit="1" customWidth="1"/>
    <col min="8" max="8" width="24" bestFit="1" customWidth="1"/>
    <col min="9" max="9" width="16.5" bestFit="1" customWidth="1"/>
    <col min="10" max="10" width="26.6640625" bestFit="1" customWidth="1"/>
    <col min="11" max="11" width="16.5" bestFit="1" customWidth="1"/>
    <col min="12" max="12" width="18.33203125" bestFit="1" customWidth="1"/>
  </cols>
  <sheetData>
    <row r="1" spans="1:12" s="3" customFormat="1" ht="24.95" customHeight="1" x14ac:dyDescent="0.2">
      <c r="A1" s="37" t="s">
        <v>566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2"/>
    </row>
    <row r="2" spans="1:12" s="3" customFormat="1" ht="24.95" customHeight="1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554</v>
      </c>
      <c r="H2" s="5" t="s">
        <v>553</v>
      </c>
      <c r="I2" s="5" t="s">
        <v>552</v>
      </c>
      <c r="J2" s="6" t="s">
        <v>551</v>
      </c>
      <c r="K2" s="5" t="s">
        <v>555</v>
      </c>
      <c r="L2" s="7" t="s">
        <v>556</v>
      </c>
    </row>
    <row r="3" spans="1:12" s="3" customFormat="1" ht="24.95" customHeight="1" x14ac:dyDescent="0.2">
      <c r="A3" s="38" t="s">
        <v>567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2">
      <c r="A4" s="8" t="s">
        <v>546</v>
      </c>
      <c r="B4" s="8" t="s">
        <v>547</v>
      </c>
      <c r="C4" s="8" t="s">
        <v>183</v>
      </c>
      <c r="D4" s="8" t="s">
        <v>184</v>
      </c>
      <c r="E4" s="8" t="s">
        <v>512</v>
      </c>
      <c r="F4" s="8" t="s">
        <v>513</v>
      </c>
      <c r="G4" s="9">
        <v>4445000</v>
      </c>
      <c r="H4" s="9">
        <v>4445000</v>
      </c>
      <c r="I4" s="9">
        <v>5377917.5999999996</v>
      </c>
      <c r="J4" s="1">
        <f t="shared" ref="J4:J12" si="0">I4/H4</f>
        <v>1.2098802249718785</v>
      </c>
      <c r="K4" s="10">
        <v>5377917.5999999996</v>
      </c>
      <c r="L4" s="11">
        <f t="shared" ref="L4:L12" si="1">I4-K4</f>
        <v>0</v>
      </c>
    </row>
    <row r="5" spans="1:12" x14ac:dyDescent="0.2">
      <c r="A5" s="8" t="s">
        <v>546</v>
      </c>
      <c r="B5" s="8" t="s">
        <v>547</v>
      </c>
      <c r="C5" s="8" t="s">
        <v>183</v>
      </c>
      <c r="D5" s="8" t="s">
        <v>184</v>
      </c>
      <c r="E5" s="8" t="s">
        <v>508</v>
      </c>
      <c r="F5" s="8" t="s">
        <v>509</v>
      </c>
      <c r="G5" s="9"/>
      <c r="H5" s="9"/>
      <c r="I5" s="9">
        <v>39592.81</v>
      </c>
      <c r="J5" s="1" t="e">
        <f t="shared" si="0"/>
        <v>#DIV/0!</v>
      </c>
      <c r="K5" s="10">
        <v>33098.980000000003</v>
      </c>
      <c r="L5" s="11">
        <f t="shared" si="1"/>
        <v>6493.8299999999945</v>
      </c>
    </row>
    <row r="6" spans="1:12" x14ac:dyDescent="0.2">
      <c r="A6" s="8" t="s">
        <v>546</v>
      </c>
      <c r="B6" s="8" t="s">
        <v>547</v>
      </c>
      <c r="C6" s="8" t="s">
        <v>183</v>
      </c>
      <c r="D6" s="8" t="s">
        <v>184</v>
      </c>
      <c r="E6" s="8" t="s">
        <v>44</v>
      </c>
      <c r="F6" s="8" t="s">
        <v>45</v>
      </c>
      <c r="G6" s="9"/>
      <c r="H6" s="9"/>
      <c r="I6" s="9">
        <v>1527.02</v>
      </c>
      <c r="J6" s="1" t="e">
        <f t="shared" si="0"/>
        <v>#DIV/0!</v>
      </c>
      <c r="K6" s="10">
        <v>24.2</v>
      </c>
      <c r="L6" s="11">
        <f t="shared" si="1"/>
        <v>1502.82</v>
      </c>
    </row>
    <row r="7" spans="1:12" x14ac:dyDescent="0.2">
      <c r="A7" s="8" t="s">
        <v>546</v>
      </c>
      <c r="B7" s="8" t="s">
        <v>547</v>
      </c>
      <c r="C7" s="8" t="s">
        <v>56</v>
      </c>
      <c r="D7" s="8" t="s">
        <v>57</v>
      </c>
      <c r="E7" s="8" t="s">
        <v>54</v>
      </c>
      <c r="F7" s="8" t="s">
        <v>55</v>
      </c>
      <c r="G7" s="9">
        <v>3500000</v>
      </c>
      <c r="H7" s="9">
        <v>3500000</v>
      </c>
      <c r="I7" s="9">
        <v>3230000</v>
      </c>
      <c r="J7" s="1">
        <f t="shared" si="0"/>
        <v>0.92285714285714282</v>
      </c>
      <c r="K7" s="10">
        <v>3230000</v>
      </c>
      <c r="L7" s="11">
        <f t="shared" si="1"/>
        <v>0</v>
      </c>
    </row>
    <row r="8" spans="1:12" x14ac:dyDescent="0.2">
      <c r="A8" s="8" t="s">
        <v>546</v>
      </c>
      <c r="B8" s="8" t="s">
        <v>547</v>
      </c>
      <c r="C8" s="8" t="s">
        <v>58</v>
      </c>
      <c r="D8" s="8" t="s">
        <v>59</v>
      </c>
      <c r="E8" s="8" t="s">
        <v>512</v>
      </c>
      <c r="F8" s="8" t="s">
        <v>513</v>
      </c>
      <c r="G8" s="9"/>
      <c r="H8" s="9"/>
      <c r="I8" s="9">
        <v>10000</v>
      </c>
      <c r="J8" s="1" t="e">
        <f t="shared" si="0"/>
        <v>#DIV/0!</v>
      </c>
      <c r="K8" s="10"/>
      <c r="L8" s="11">
        <f t="shared" si="1"/>
        <v>10000</v>
      </c>
    </row>
    <row r="9" spans="1:12" x14ac:dyDescent="0.2">
      <c r="A9" s="8" t="s">
        <v>546</v>
      </c>
      <c r="B9" s="8" t="s">
        <v>547</v>
      </c>
      <c r="C9" s="8" t="s">
        <v>62</v>
      </c>
      <c r="D9" s="8" t="s">
        <v>63</v>
      </c>
      <c r="E9" s="8" t="s">
        <v>508</v>
      </c>
      <c r="F9" s="8" t="s">
        <v>509</v>
      </c>
      <c r="G9" s="9">
        <v>0</v>
      </c>
      <c r="H9" s="9">
        <v>2858000</v>
      </c>
      <c r="I9" s="9">
        <v>2858412.23</v>
      </c>
      <c r="J9" s="1">
        <f t="shared" si="0"/>
        <v>1.0001442372288314</v>
      </c>
      <c r="K9" s="10"/>
      <c r="L9" s="11">
        <f t="shared" si="1"/>
        <v>2858412.23</v>
      </c>
    </row>
    <row r="10" spans="1:12" x14ac:dyDescent="0.2">
      <c r="A10" s="8" t="s">
        <v>546</v>
      </c>
      <c r="B10" s="8" t="s">
        <v>547</v>
      </c>
      <c r="C10" s="8" t="s">
        <v>62</v>
      </c>
      <c r="D10" s="8" t="s">
        <v>63</v>
      </c>
      <c r="E10" s="8" t="s">
        <v>168</v>
      </c>
      <c r="F10" s="8" t="s">
        <v>169</v>
      </c>
      <c r="G10" s="9"/>
      <c r="H10" s="9"/>
      <c r="I10" s="9"/>
      <c r="J10" s="1" t="e">
        <f t="shared" si="0"/>
        <v>#DIV/0!</v>
      </c>
      <c r="K10" s="10">
        <v>111000</v>
      </c>
      <c r="L10" s="11">
        <f t="shared" si="1"/>
        <v>-111000</v>
      </c>
    </row>
    <row r="11" spans="1:12" x14ac:dyDescent="0.2">
      <c r="A11" s="8" t="s">
        <v>546</v>
      </c>
      <c r="B11" s="8" t="s">
        <v>547</v>
      </c>
      <c r="C11" s="8" t="s">
        <v>68</v>
      </c>
      <c r="D11" s="8" t="s">
        <v>69</v>
      </c>
      <c r="E11" s="8" t="s">
        <v>512</v>
      </c>
      <c r="F11" s="8" t="s">
        <v>513</v>
      </c>
      <c r="G11" s="9"/>
      <c r="H11" s="9"/>
      <c r="I11" s="9"/>
      <c r="J11" s="1" t="e">
        <f t="shared" si="0"/>
        <v>#DIV/0!</v>
      </c>
      <c r="K11" s="10">
        <v>157869</v>
      </c>
      <c r="L11" s="11">
        <f t="shared" si="1"/>
        <v>-157869</v>
      </c>
    </row>
    <row r="12" spans="1:12" x14ac:dyDescent="0.2">
      <c r="A12" s="16" t="s">
        <v>548</v>
      </c>
      <c r="B12" s="16" t="s">
        <v>547</v>
      </c>
      <c r="C12" s="16"/>
      <c r="D12" s="16"/>
      <c r="E12" s="16"/>
      <c r="F12" s="16"/>
      <c r="G12" s="17">
        <v>7945000</v>
      </c>
      <c r="H12" s="17">
        <v>10803000</v>
      </c>
      <c r="I12" s="17">
        <v>11517449.66</v>
      </c>
      <c r="J12" s="21">
        <f t="shared" si="0"/>
        <v>1.0661343756363972</v>
      </c>
      <c r="K12" s="19">
        <v>8909909.7799999993</v>
      </c>
      <c r="L12" s="22">
        <f t="shared" si="1"/>
        <v>2607539.8800000008</v>
      </c>
    </row>
    <row r="13" spans="1:12" s="3" customFormat="1" ht="24.75" customHeight="1" x14ac:dyDescent="0.2">
      <c r="A13" s="41" t="s">
        <v>568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3"/>
    </row>
    <row r="14" spans="1:12" x14ac:dyDescent="0.2">
      <c r="A14" s="8" t="s">
        <v>546</v>
      </c>
      <c r="B14" s="8" t="s">
        <v>547</v>
      </c>
      <c r="C14" s="8" t="s">
        <v>84</v>
      </c>
      <c r="D14" s="8" t="s">
        <v>85</v>
      </c>
      <c r="E14" s="8" t="s">
        <v>512</v>
      </c>
      <c r="F14" s="8" t="s">
        <v>513</v>
      </c>
      <c r="G14" s="9">
        <v>87000</v>
      </c>
      <c r="H14" s="9">
        <v>87000</v>
      </c>
      <c r="I14" s="9">
        <v>80105.2</v>
      </c>
      <c r="J14" s="1">
        <f>I14/H14</f>
        <v>0.92074942528735626</v>
      </c>
      <c r="K14" s="10">
        <v>48979.3</v>
      </c>
      <c r="L14" s="11">
        <f>I14-K14</f>
        <v>31125.899999999994</v>
      </c>
    </row>
    <row r="15" spans="1:12" x14ac:dyDescent="0.2">
      <c r="A15" s="8" t="s">
        <v>546</v>
      </c>
      <c r="B15" s="8" t="s">
        <v>547</v>
      </c>
      <c r="C15" s="8" t="s">
        <v>98</v>
      </c>
      <c r="D15" s="8" t="s">
        <v>99</v>
      </c>
      <c r="E15" s="8" t="s">
        <v>512</v>
      </c>
      <c r="F15" s="8" t="s">
        <v>513</v>
      </c>
      <c r="G15" s="9">
        <v>41493000</v>
      </c>
      <c r="H15" s="9">
        <v>41493000</v>
      </c>
      <c r="I15" s="9">
        <v>41493000</v>
      </c>
      <c r="J15" s="1">
        <f>I15/H15</f>
        <v>1</v>
      </c>
      <c r="K15" s="10">
        <v>43001000</v>
      </c>
      <c r="L15" s="11">
        <f>I15-K15</f>
        <v>-1508000</v>
      </c>
    </row>
    <row r="16" spans="1:12" x14ac:dyDescent="0.2">
      <c r="A16" s="8" t="s">
        <v>546</v>
      </c>
      <c r="B16" s="8" t="s">
        <v>547</v>
      </c>
      <c r="C16" s="8" t="s">
        <v>98</v>
      </c>
      <c r="D16" s="8" t="s">
        <v>99</v>
      </c>
      <c r="E16" s="8" t="s">
        <v>508</v>
      </c>
      <c r="F16" s="8" t="s">
        <v>509</v>
      </c>
      <c r="G16" s="9">
        <v>50000000</v>
      </c>
      <c r="H16" s="9">
        <v>50000000</v>
      </c>
      <c r="I16" s="9">
        <v>50000000</v>
      </c>
      <c r="J16" s="1">
        <f>I16/H16</f>
        <v>1</v>
      </c>
      <c r="K16" s="10">
        <v>49800000</v>
      </c>
      <c r="L16" s="11">
        <f>I16-K16</f>
        <v>200000</v>
      </c>
    </row>
    <row r="17" spans="1:12" x14ac:dyDescent="0.2">
      <c r="A17" s="16" t="s">
        <v>549</v>
      </c>
      <c r="B17" s="16" t="s">
        <v>547</v>
      </c>
      <c r="C17" s="16"/>
      <c r="D17" s="16"/>
      <c r="E17" s="16"/>
      <c r="F17" s="16"/>
      <c r="G17" s="17">
        <v>91580000</v>
      </c>
      <c r="H17" s="17">
        <v>91580000</v>
      </c>
      <c r="I17" s="17">
        <v>91573105.200000003</v>
      </c>
      <c r="J17" s="21">
        <f>I17/H17</f>
        <v>0.99992471281939288</v>
      </c>
      <c r="K17" s="19">
        <v>92849979.299999997</v>
      </c>
      <c r="L17" s="22">
        <f>I17-K17</f>
        <v>-1276874.099999994</v>
      </c>
    </row>
    <row r="18" spans="1:12" x14ac:dyDescent="0.2">
      <c r="A18" s="23" t="s">
        <v>550</v>
      </c>
      <c r="B18" s="23" t="s">
        <v>547</v>
      </c>
      <c r="C18" s="23"/>
      <c r="D18" s="23"/>
      <c r="E18" s="23"/>
      <c r="F18" s="23"/>
      <c r="G18" s="24">
        <v>-83635000</v>
      </c>
      <c r="H18" s="24">
        <v>-80777000</v>
      </c>
      <c r="I18" s="24">
        <v>-80055655.540000007</v>
      </c>
      <c r="J18" s="28">
        <f>I18/H18</f>
        <v>0.99106992757839496</v>
      </c>
      <c r="K18" s="26">
        <v>-83940069.519999996</v>
      </c>
      <c r="L18" s="29">
        <f>I18-K18</f>
        <v>3884413.9799999893</v>
      </c>
    </row>
  </sheetData>
  <mergeCells count="3">
    <mergeCell ref="A1:K1"/>
    <mergeCell ref="A3:L3"/>
    <mergeCell ref="A13:L13"/>
  </mergeCells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75A7FC98-9812-44A1-AD3D-9760E6CC5203}">
            <x14:iconSet iconSet="4TrafficLights" custom="1">
              <x14:cfvo type="percent">
                <xm:f>0</xm:f>
              </x14:cfvo>
              <x14:cfvo type="num">
                <xm:f>0.5</xm:f>
              </x14:cfvo>
              <x14:cfvo type="num">
                <xm:f>0.75</xm:f>
              </x14:cfvo>
              <x14:cfvo type="num">
                <xm:f>1.01</xm:f>
              </x14:cfvo>
              <x14:cfIcon iconSet="3TrafficLights1" iconId="0"/>
              <x14:cfIcon iconSet="3TrafficLights1" iconId="1"/>
              <x14:cfIcon iconSet="3TrafficLights1" iconId="2"/>
              <x14:cfIcon iconSet="3Symbols" iconId="2"/>
            </x14:iconSet>
          </x14:cfRule>
          <xm:sqref>J4:J11</xm:sqref>
        </x14:conditionalFormatting>
        <x14:conditionalFormatting xmlns:xm="http://schemas.microsoft.com/office/excel/2006/main">
          <x14:cfRule type="iconSet" priority="1" id="{79F47D44-5A73-4C22-99A6-7085A11F427D}">
            <x14:iconSet iconSet="4TrafficLights" custom="1">
              <x14:cfvo type="percent">
                <xm:f>0</xm:f>
              </x14:cfvo>
              <x14:cfvo type="num">
                <xm:f>0.5</xm:f>
              </x14:cfvo>
              <x14:cfvo type="num">
                <xm:f>0.75</xm:f>
              </x14:cfvo>
              <x14:cfvo type="num">
                <xm:f>1.01</xm:f>
              </x14:cfvo>
              <x14:cfIcon iconSet="3TrafficLights1" iconId="2"/>
              <x14:cfIcon iconSet="3TrafficLights1" iconId="1"/>
              <x14:cfIcon iconSet="3TrafficLights1" iconId="0"/>
              <x14:cfIcon iconSet="3Symbols" iconId="0"/>
            </x14:iconSet>
          </x14:cfRule>
          <xm:sqref>J14:J16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workbookViewId="0">
      <selection sqref="A1:XFD2"/>
    </sheetView>
  </sheetViews>
  <sheetFormatPr defaultRowHeight="12.75" x14ac:dyDescent="0.2"/>
  <sheetData>
    <row r="1" spans="1:12" s="3" customFormat="1" ht="24.95" customHeight="1" x14ac:dyDescent="0.2">
      <c r="A1" s="44" t="s">
        <v>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2"/>
    </row>
    <row r="2" spans="1:12" s="3" customFormat="1" ht="24.95" customHeight="1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554</v>
      </c>
      <c r="H2" s="5" t="s">
        <v>553</v>
      </c>
      <c r="I2" s="5" t="s">
        <v>552</v>
      </c>
      <c r="J2" s="6" t="s">
        <v>551</v>
      </c>
      <c r="K2" s="5" t="s">
        <v>555</v>
      </c>
      <c r="L2" s="7" t="s">
        <v>556</v>
      </c>
    </row>
  </sheetData>
  <mergeCells count="1">
    <mergeCell ref="A1:K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2"/>
  <sheetViews>
    <sheetView zoomScaleNormal="100" workbookViewId="0">
      <pane ySplit="2" topLeftCell="A3" activePane="bottomLeft" state="frozen"/>
      <selection pane="bottomLeft" activeCell="A40" sqref="A40:L40"/>
    </sheetView>
  </sheetViews>
  <sheetFormatPr defaultRowHeight="12.75" x14ac:dyDescent="0.2"/>
  <cols>
    <col min="1" max="1" width="7.5" style="13" customWidth="1"/>
    <col min="2" max="2" width="44.33203125" style="13" customWidth="1"/>
    <col min="3" max="3" width="5.1640625" style="13" bestFit="1" customWidth="1"/>
    <col min="4" max="4" width="57.5" style="13" customWidth="1"/>
    <col min="5" max="5" width="4.5" style="13" customWidth="1"/>
    <col min="6" max="6" width="47.5" style="13" customWidth="1"/>
    <col min="7" max="8" width="16.5" style="14" bestFit="1" customWidth="1"/>
    <col min="9" max="9" width="18.1640625" style="14" bestFit="1" customWidth="1"/>
    <col min="10" max="10" width="16.33203125" style="15" customWidth="1"/>
    <col min="11" max="11" width="16.5" style="14" bestFit="1" customWidth="1"/>
    <col min="12" max="12" width="18.6640625" style="2" bestFit="1" customWidth="1"/>
    <col min="13" max="16384" width="9.33203125" style="3"/>
  </cols>
  <sheetData>
    <row r="1" spans="1:12" ht="24.95" customHeight="1" x14ac:dyDescent="0.2">
      <c r="A1" s="37" t="s">
        <v>7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2" ht="24.95" customHeight="1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554</v>
      </c>
      <c r="H2" s="5" t="s">
        <v>553</v>
      </c>
      <c r="I2" s="5" t="s">
        <v>552</v>
      </c>
      <c r="J2" s="6" t="s">
        <v>551</v>
      </c>
      <c r="K2" s="5" t="s">
        <v>555</v>
      </c>
      <c r="L2" s="7" t="s">
        <v>556</v>
      </c>
    </row>
    <row r="3" spans="1:12" ht="24.95" customHeight="1" x14ac:dyDescent="0.2">
      <c r="A3" s="38" t="s">
        <v>567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2">
      <c r="A4" s="8" t="s">
        <v>6</v>
      </c>
      <c r="B4" s="8" t="s">
        <v>7</v>
      </c>
      <c r="C4" s="8" t="s">
        <v>8</v>
      </c>
      <c r="D4" s="8" t="s">
        <v>9</v>
      </c>
      <c r="E4" s="8"/>
      <c r="F4" s="8"/>
      <c r="G4" s="9">
        <v>107650000</v>
      </c>
      <c r="H4" s="9">
        <v>107650000</v>
      </c>
      <c r="I4" s="9">
        <v>115285170.89</v>
      </c>
      <c r="J4" s="1">
        <f t="shared" ref="J4:J39" si="0">I4/H4</f>
        <v>1.0709258791453786</v>
      </c>
      <c r="K4" s="10">
        <v>112038890.51000001</v>
      </c>
      <c r="L4" s="11">
        <f t="shared" ref="L4:L39" si="1">I4-K4</f>
        <v>3246280.3799999952</v>
      </c>
    </row>
    <row r="5" spans="1:12" x14ac:dyDescent="0.2">
      <c r="A5" s="8" t="s">
        <v>6</v>
      </c>
      <c r="B5" s="8" t="s">
        <v>7</v>
      </c>
      <c r="C5" s="8" t="s">
        <v>10</v>
      </c>
      <c r="D5" s="8" t="s">
        <v>11</v>
      </c>
      <c r="E5" s="8"/>
      <c r="F5" s="8"/>
      <c r="G5" s="9">
        <v>11900000</v>
      </c>
      <c r="H5" s="9">
        <v>11900000</v>
      </c>
      <c r="I5" s="9">
        <v>5729879.0599999996</v>
      </c>
      <c r="J5" s="1">
        <f t="shared" si="0"/>
        <v>0.4815024420168067</v>
      </c>
      <c r="K5" s="10">
        <v>10289747.42</v>
      </c>
      <c r="L5" s="11">
        <f t="shared" si="1"/>
        <v>-4559868.3600000003</v>
      </c>
    </row>
    <row r="6" spans="1:12" x14ac:dyDescent="0.2">
      <c r="A6" s="8" t="s">
        <v>6</v>
      </c>
      <c r="B6" s="8" t="s">
        <v>7</v>
      </c>
      <c r="C6" s="8" t="s">
        <v>12</v>
      </c>
      <c r="D6" s="8" t="s">
        <v>13</v>
      </c>
      <c r="E6" s="8"/>
      <c r="F6" s="8"/>
      <c r="G6" s="9">
        <v>9400000</v>
      </c>
      <c r="H6" s="9">
        <v>9400000</v>
      </c>
      <c r="I6" s="9">
        <v>12620969.59</v>
      </c>
      <c r="J6" s="1">
        <f t="shared" si="0"/>
        <v>1.3426563393617021</v>
      </c>
      <c r="K6" s="10">
        <v>11102453</v>
      </c>
      <c r="L6" s="11">
        <f t="shared" si="1"/>
        <v>1518516.5899999999</v>
      </c>
    </row>
    <row r="7" spans="1:12" x14ac:dyDescent="0.2">
      <c r="A7" s="8" t="s">
        <v>6</v>
      </c>
      <c r="B7" s="8" t="s">
        <v>7</v>
      </c>
      <c r="C7" s="8" t="s">
        <v>14</v>
      </c>
      <c r="D7" s="8" t="s">
        <v>15</v>
      </c>
      <c r="E7" s="8"/>
      <c r="F7" s="8"/>
      <c r="G7" s="9">
        <v>99300000</v>
      </c>
      <c r="H7" s="9">
        <v>99300000</v>
      </c>
      <c r="I7" s="9">
        <v>120809186.29000001</v>
      </c>
      <c r="J7" s="1">
        <f t="shared" si="0"/>
        <v>1.2166081197381673</v>
      </c>
      <c r="K7" s="10">
        <v>109097601.43000001</v>
      </c>
      <c r="L7" s="11">
        <f t="shared" si="1"/>
        <v>11711584.859999999</v>
      </c>
    </row>
    <row r="8" spans="1:12" x14ac:dyDescent="0.2">
      <c r="A8" s="8" t="s">
        <v>6</v>
      </c>
      <c r="B8" s="8" t="s">
        <v>7</v>
      </c>
      <c r="C8" s="8" t="s">
        <v>16</v>
      </c>
      <c r="D8" s="8" t="s">
        <v>17</v>
      </c>
      <c r="E8" s="8"/>
      <c r="F8" s="8"/>
      <c r="G8" s="9">
        <v>0</v>
      </c>
      <c r="H8" s="9">
        <v>13155000</v>
      </c>
      <c r="I8" s="9">
        <v>13155410</v>
      </c>
      <c r="J8" s="1">
        <f t="shared" si="0"/>
        <v>1.0000311668567086</v>
      </c>
      <c r="K8" s="10">
        <v>11262820</v>
      </c>
      <c r="L8" s="11">
        <f t="shared" si="1"/>
        <v>1892590</v>
      </c>
    </row>
    <row r="9" spans="1:12" x14ac:dyDescent="0.2">
      <c r="A9" s="8" t="s">
        <v>6</v>
      </c>
      <c r="B9" s="8" t="s">
        <v>7</v>
      </c>
      <c r="C9" s="8" t="s">
        <v>18</v>
      </c>
      <c r="D9" s="8" t="s">
        <v>19</v>
      </c>
      <c r="E9" s="8"/>
      <c r="F9" s="8"/>
      <c r="G9" s="9">
        <v>229703000</v>
      </c>
      <c r="H9" s="9">
        <v>229703000</v>
      </c>
      <c r="I9" s="9">
        <v>245616063.08000001</v>
      </c>
      <c r="J9" s="1">
        <f t="shared" si="0"/>
        <v>1.069276688071118</v>
      </c>
      <c r="K9" s="10">
        <v>233187692.63</v>
      </c>
      <c r="L9" s="11">
        <f t="shared" si="1"/>
        <v>12428370.450000018</v>
      </c>
    </row>
    <row r="10" spans="1:12" x14ac:dyDescent="0.2">
      <c r="A10" s="8" t="s">
        <v>6</v>
      </c>
      <c r="B10" s="8" t="s">
        <v>7</v>
      </c>
      <c r="C10" s="8" t="s">
        <v>20</v>
      </c>
      <c r="D10" s="8" t="s">
        <v>21</v>
      </c>
      <c r="E10" s="8"/>
      <c r="F10" s="8"/>
      <c r="G10" s="9"/>
      <c r="H10" s="9"/>
      <c r="I10" s="9">
        <v>85</v>
      </c>
      <c r="J10" s="1" t="e">
        <f t="shared" si="0"/>
        <v>#DIV/0!</v>
      </c>
      <c r="K10" s="10">
        <v>124101</v>
      </c>
      <c r="L10" s="11">
        <f t="shared" si="1"/>
        <v>-124016</v>
      </c>
    </row>
    <row r="11" spans="1:12" x14ac:dyDescent="0.2">
      <c r="A11" s="8" t="s">
        <v>6</v>
      </c>
      <c r="B11" s="8" t="s">
        <v>7</v>
      </c>
      <c r="C11" s="8" t="s">
        <v>22</v>
      </c>
      <c r="D11" s="8" t="s">
        <v>23</v>
      </c>
      <c r="E11" s="8"/>
      <c r="F11" s="8"/>
      <c r="G11" s="9">
        <v>21000000</v>
      </c>
      <c r="H11" s="9">
        <v>21000000</v>
      </c>
      <c r="I11" s="9">
        <v>20641827.829999998</v>
      </c>
      <c r="J11" s="1">
        <f t="shared" si="0"/>
        <v>0.98294418238095227</v>
      </c>
      <c r="K11" s="10">
        <v>17274191.579999998</v>
      </c>
      <c r="L11" s="11">
        <f t="shared" si="1"/>
        <v>3367636.25</v>
      </c>
    </row>
    <row r="12" spans="1:12" x14ac:dyDescent="0.2">
      <c r="A12" s="8" t="s">
        <v>6</v>
      </c>
      <c r="B12" s="8" t="s">
        <v>7</v>
      </c>
      <c r="C12" s="8" t="s">
        <v>24</v>
      </c>
      <c r="D12" s="8" t="s">
        <v>25</v>
      </c>
      <c r="E12" s="8"/>
      <c r="F12" s="8"/>
      <c r="G12" s="9">
        <v>2000000</v>
      </c>
      <c r="H12" s="9">
        <v>2000000</v>
      </c>
      <c r="I12" s="9">
        <v>1763236.76</v>
      </c>
      <c r="J12" s="1">
        <f t="shared" si="0"/>
        <v>0.88161838000000003</v>
      </c>
      <c r="K12" s="10">
        <v>1875269.83</v>
      </c>
      <c r="L12" s="11">
        <f t="shared" si="1"/>
        <v>-112033.07000000007</v>
      </c>
    </row>
    <row r="13" spans="1:12" x14ac:dyDescent="0.2">
      <c r="A13" s="8" t="s">
        <v>6</v>
      </c>
      <c r="B13" s="8" t="s">
        <v>7</v>
      </c>
      <c r="C13" s="8" t="s">
        <v>26</v>
      </c>
      <c r="D13" s="8" t="s">
        <v>27</v>
      </c>
      <c r="E13" s="8"/>
      <c r="F13" s="8"/>
      <c r="G13" s="9">
        <v>50000</v>
      </c>
      <c r="H13" s="9">
        <v>230000</v>
      </c>
      <c r="I13" s="9">
        <v>230010</v>
      </c>
      <c r="J13" s="1">
        <f t="shared" si="0"/>
        <v>1.0000434782608696</v>
      </c>
      <c r="K13" s="10">
        <v>270723</v>
      </c>
      <c r="L13" s="11">
        <f t="shared" si="1"/>
        <v>-40713</v>
      </c>
    </row>
    <row r="14" spans="1:12" x14ac:dyDescent="0.2">
      <c r="A14" s="8" t="s">
        <v>6</v>
      </c>
      <c r="B14" s="8" t="s">
        <v>7</v>
      </c>
      <c r="C14" s="8" t="s">
        <v>28</v>
      </c>
      <c r="D14" s="8" t="s">
        <v>29</v>
      </c>
      <c r="E14" s="8"/>
      <c r="F14" s="8"/>
      <c r="G14" s="9">
        <v>1200000</v>
      </c>
      <c r="H14" s="9">
        <v>1200000</v>
      </c>
      <c r="I14" s="9">
        <v>1128092</v>
      </c>
      <c r="J14" s="1">
        <f t="shared" si="0"/>
        <v>0.94007666666666667</v>
      </c>
      <c r="K14" s="10">
        <v>1123635</v>
      </c>
      <c r="L14" s="11">
        <f t="shared" si="1"/>
        <v>4457</v>
      </c>
    </row>
    <row r="15" spans="1:12" x14ac:dyDescent="0.2">
      <c r="A15" s="8" t="s">
        <v>6</v>
      </c>
      <c r="B15" s="8" t="s">
        <v>7</v>
      </c>
      <c r="C15" s="8" t="s">
        <v>30</v>
      </c>
      <c r="D15" s="8" t="s">
        <v>31</v>
      </c>
      <c r="E15" s="8"/>
      <c r="F15" s="8"/>
      <c r="G15" s="9">
        <v>130000</v>
      </c>
      <c r="H15" s="9">
        <v>470000</v>
      </c>
      <c r="I15" s="9">
        <v>469844</v>
      </c>
      <c r="J15" s="1">
        <f t="shared" si="0"/>
        <v>0.99966808510638294</v>
      </c>
      <c r="K15" s="10">
        <v>509518</v>
      </c>
      <c r="L15" s="11">
        <f t="shared" si="1"/>
        <v>-39674</v>
      </c>
    </row>
    <row r="16" spans="1:12" x14ac:dyDescent="0.2">
      <c r="A16" s="8" t="s">
        <v>6</v>
      </c>
      <c r="B16" s="8" t="s">
        <v>7</v>
      </c>
      <c r="C16" s="8" t="s">
        <v>32</v>
      </c>
      <c r="D16" s="8" t="s">
        <v>33</v>
      </c>
      <c r="E16" s="8"/>
      <c r="F16" s="8"/>
      <c r="G16" s="9">
        <v>2000000</v>
      </c>
      <c r="H16" s="9">
        <v>2000000</v>
      </c>
      <c r="I16" s="9">
        <v>1925685.67</v>
      </c>
      <c r="J16" s="1">
        <f t="shared" si="0"/>
        <v>0.96284283500000001</v>
      </c>
      <c r="K16" s="10">
        <v>2265835.9900000002</v>
      </c>
      <c r="L16" s="11">
        <f t="shared" si="1"/>
        <v>-340150.3200000003</v>
      </c>
    </row>
    <row r="17" spans="1:12" x14ac:dyDescent="0.2">
      <c r="A17" s="8" t="s">
        <v>6</v>
      </c>
      <c r="B17" s="8" t="s">
        <v>7</v>
      </c>
      <c r="C17" s="8" t="s">
        <v>34</v>
      </c>
      <c r="D17" s="8" t="s">
        <v>35</v>
      </c>
      <c r="E17" s="8"/>
      <c r="F17" s="8"/>
      <c r="G17" s="9">
        <v>6000000</v>
      </c>
      <c r="H17" s="9">
        <v>27310000</v>
      </c>
      <c r="I17" s="9">
        <v>28975141.370000001</v>
      </c>
      <c r="J17" s="1">
        <f t="shared" si="0"/>
        <v>1.0609718553643355</v>
      </c>
      <c r="K17" s="10">
        <v>32714868.309999999</v>
      </c>
      <c r="L17" s="11">
        <f t="shared" si="1"/>
        <v>-3739726.9399999976</v>
      </c>
    </row>
    <row r="18" spans="1:12" x14ac:dyDescent="0.2">
      <c r="A18" s="8" t="s">
        <v>6</v>
      </c>
      <c r="B18" s="8" t="s">
        <v>7</v>
      </c>
      <c r="C18" s="8" t="s">
        <v>36</v>
      </c>
      <c r="D18" s="8" t="s">
        <v>37</v>
      </c>
      <c r="E18" s="8"/>
      <c r="F18" s="8"/>
      <c r="G18" s="9">
        <v>1000000</v>
      </c>
      <c r="H18" s="9">
        <v>1000000</v>
      </c>
      <c r="I18" s="9">
        <v>44330</v>
      </c>
      <c r="J18" s="1">
        <f t="shared" si="0"/>
        <v>4.4330000000000001E-2</v>
      </c>
      <c r="K18" s="10">
        <v>67550</v>
      </c>
      <c r="L18" s="11">
        <f t="shared" si="1"/>
        <v>-23220</v>
      </c>
    </row>
    <row r="19" spans="1:12" x14ac:dyDescent="0.2">
      <c r="A19" s="8" t="s">
        <v>6</v>
      </c>
      <c r="B19" s="8" t="s">
        <v>7</v>
      </c>
      <c r="C19" s="8" t="s">
        <v>38</v>
      </c>
      <c r="D19" s="8" t="s">
        <v>39</v>
      </c>
      <c r="E19" s="8"/>
      <c r="F19" s="8"/>
      <c r="G19" s="9">
        <v>60000000</v>
      </c>
      <c r="H19" s="9">
        <v>60000000</v>
      </c>
      <c r="I19" s="9">
        <v>69420865.400000006</v>
      </c>
      <c r="J19" s="1">
        <f t="shared" si="0"/>
        <v>1.1570144233333335</v>
      </c>
      <c r="K19" s="10">
        <v>63323361.93</v>
      </c>
      <c r="L19" s="11">
        <f t="shared" si="1"/>
        <v>6097503.4700000063</v>
      </c>
    </row>
    <row r="20" spans="1:12" x14ac:dyDescent="0.2">
      <c r="A20" s="8" t="s">
        <v>6</v>
      </c>
      <c r="B20" s="8" t="s">
        <v>7</v>
      </c>
      <c r="C20" s="8" t="s">
        <v>40</v>
      </c>
      <c r="D20" s="8" t="s">
        <v>41</v>
      </c>
      <c r="E20" s="8"/>
      <c r="F20" s="8"/>
      <c r="G20" s="9"/>
      <c r="H20" s="9"/>
      <c r="I20" s="9"/>
      <c r="J20" s="1" t="e">
        <f t="shared" si="0"/>
        <v>#DIV/0!</v>
      </c>
      <c r="K20" s="10">
        <v>5</v>
      </c>
      <c r="L20" s="11">
        <f t="shared" si="1"/>
        <v>-5</v>
      </c>
    </row>
    <row r="21" spans="1:12" x14ac:dyDescent="0.2">
      <c r="A21" s="8" t="s">
        <v>6</v>
      </c>
      <c r="B21" s="8" t="s">
        <v>7</v>
      </c>
      <c r="C21" s="8" t="s">
        <v>42</v>
      </c>
      <c r="D21" s="8" t="s">
        <v>43</v>
      </c>
      <c r="E21" s="8" t="s">
        <v>44</v>
      </c>
      <c r="F21" s="8" t="s">
        <v>45</v>
      </c>
      <c r="G21" s="9"/>
      <c r="H21" s="9"/>
      <c r="I21" s="9">
        <v>61608</v>
      </c>
      <c r="J21" s="1" t="e">
        <f t="shared" si="0"/>
        <v>#DIV/0!</v>
      </c>
      <c r="K21" s="10">
        <v>55278</v>
      </c>
      <c r="L21" s="11">
        <f t="shared" si="1"/>
        <v>6330</v>
      </c>
    </row>
    <row r="22" spans="1:12" x14ac:dyDescent="0.2">
      <c r="A22" s="8" t="s">
        <v>6</v>
      </c>
      <c r="B22" s="8" t="s">
        <v>7</v>
      </c>
      <c r="C22" s="8" t="s">
        <v>46</v>
      </c>
      <c r="D22" s="8" t="s">
        <v>47</v>
      </c>
      <c r="E22" s="8" t="s">
        <v>48</v>
      </c>
      <c r="F22" s="8" t="s">
        <v>49</v>
      </c>
      <c r="G22" s="9"/>
      <c r="H22" s="9"/>
      <c r="I22" s="9">
        <v>0</v>
      </c>
      <c r="J22" s="1" t="e">
        <f t="shared" si="0"/>
        <v>#DIV/0!</v>
      </c>
      <c r="K22" s="10">
        <v>15140</v>
      </c>
      <c r="L22" s="11">
        <f t="shared" si="1"/>
        <v>-15140</v>
      </c>
    </row>
    <row r="23" spans="1:12" x14ac:dyDescent="0.2">
      <c r="A23" s="8" t="s">
        <v>6</v>
      </c>
      <c r="B23" s="8" t="s">
        <v>7</v>
      </c>
      <c r="C23" s="8" t="s">
        <v>46</v>
      </c>
      <c r="D23" s="8" t="s">
        <v>47</v>
      </c>
      <c r="E23" s="8" t="s">
        <v>50</v>
      </c>
      <c r="F23" s="8" t="s">
        <v>51</v>
      </c>
      <c r="G23" s="9"/>
      <c r="H23" s="9"/>
      <c r="I23" s="9">
        <v>42320</v>
      </c>
      <c r="J23" s="1" t="e">
        <f t="shared" si="0"/>
        <v>#DIV/0!</v>
      </c>
      <c r="K23" s="10"/>
      <c r="L23" s="11">
        <f t="shared" si="1"/>
        <v>42320</v>
      </c>
    </row>
    <row r="24" spans="1:12" x14ac:dyDescent="0.2">
      <c r="A24" s="8" t="s">
        <v>6</v>
      </c>
      <c r="B24" s="8" t="s">
        <v>7</v>
      </c>
      <c r="C24" s="8" t="s">
        <v>52</v>
      </c>
      <c r="D24" s="8" t="s">
        <v>53</v>
      </c>
      <c r="E24" s="8" t="s">
        <v>54</v>
      </c>
      <c r="F24" s="8" t="s">
        <v>55</v>
      </c>
      <c r="G24" s="9">
        <v>5000000</v>
      </c>
      <c r="H24" s="9">
        <v>5000000</v>
      </c>
      <c r="I24" s="9">
        <v>367969.46</v>
      </c>
      <c r="J24" s="1">
        <f t="shared" si="0"/>
        <v>7.3593892000000008E-2</v>
      </c>
      <c r="K24" s="10">
        <v>850215.09</v>
      </c>
      <c r="L24" s="11">
        <f t="shared" si="1"/>
        <v>-482245.62999999995</v>
      </c>
    </row>
    <row r="25" spans="1:12" x14ac:dyDescent="0.2">
      <c r="A25" s="8" t="s">
        <v>6</v>
      </c>
      <c r="B25" s="8" t="s">
        <v>7</v>
      </c>
      <c r="C25" s="8" t="s">
        <v>56</v>
      </c>
      <c r="D25" s="8" t="s">
        <v>57</v>
      </c>
      <c r="E25" s="8" t="s">
        <v>54</v>
      </c>
      <c r="F25" s="8" t="s">
        <v>55</v>
      </c>
      <c r="G25" s="9"/>
      <c r="H25" s="9"/>
      <c r="I25" s="9">
        <v>2412471.14</v>
      </c>
      <c r="J25" s="1" t="e">
        <f t="shared" si="0"/>
        <v>#DIV/0!</v>
      </c>
      <c r="K25" s="10">
        <v>2485202.7200000002</v>
      </c>
      <c r="L25" s="11">
        <f t="shared" si="1"/>
        <v>-72731.580000000075</v>
      </c>
    </row>
    <row r="26" spans="1:12" x14ac:dyDescent="0.2">
      <c r="A26" s="8" t="s">
        <v>6</v>
      </c>
      <c r="B26" s="8" t="s">
        <v>7</v>
      </c>
      <c r="C26" s="8" t="s">
        <v>58</v>
      </c>
      <c r="D26" s="8" t="s">
        <v>59</v>
      </c>
      <c r="E26" s="8" t="s">
        <v>44</v>
      </c>
      <c r="F26" s="8" t="s">
        <v>45</v>
      </c>
      <c r="G26" s="9">
        <v>20000</v>
      </c>
      <c r="H26" s="9">
        <v>20000</v>
      </c>
      <c r="I26" s="9">
        <v>0</v>
      </c>
      <c r="J26" s="1">
        <f t="shared" si="0"/>
        <v>0</v>
      </c>
      <c r="K26" s="10"/>
      <c r="L26" s="11">
        <f t="shared" si="1"/>
        <v>0</v>
      </c>
    </row>
    <row r="27" spans="1:12" x14ac:dyDescent="0.2">
      <c r="A27" s="8" t="s">
        <v>6</v>
      </c>
      <c r="B27" s="8" t="s">
        <v>7</v>
      </c>
      <c r="C27" s="8" t="s">
        <v>58</v>
      </c>
      <c r="D27" s="8" t="s">
        <v>59</v>
      </c>
      <c r="E27" s="8" t="s">
        <v>60</v>
      </c>
      <c r="F27" s="8" t="s">
        <v>61</v>
      </c>
      <c r="G27" s="9"/>
      <c r="H27" s="9"/>
      <c r="I27" s="9"/>
      <c r="J27" s="1" t="e">
        <f t="shared" si="0"/>
        <v>#DIV/0!</v>
      </c>
      <c r="K27" s="10">
        <v>3230</v>
      </c>
      <c r="L27" s="11">
        <f t="shared" si="1"/>
        <v>-3230</v>
      </c>
    </row>
    <row r="28" spans="1:12" x14ac:dyDescent="0.2">
      <c r="A28" s="8" t="s">
        <v>6</v>
      </c>
      <c r="B28" s="8" t="s">
        <v>7</v>
      </c>
      <c r="C28" s="8" t="s">
        <v>62</v>
      </c>
      <c r="D28" s="8" t="s">
        <v>63</v>
      </c>
      <c r="E28" s="8" t="s">
        <v>50</v>
      </c>
      <c r="F28" s="8" t="s">
        <v>51</v>
      </c>
      <c r="G28" s="9"/>
      <c r="H28" s="9"/>
      <c r="I28" s="9"/>
      <c r="J28" s="1" t="e">
        <f t="shared" si="0"/>
        <v>#DIV/0!</v>
      </c>
      <c r="K28" s="10">
        <v>50000</v>
      </c>
      <c r="L28" s="11">
        <f t="shared" si="1"/>
        <v>-50000</v>
      </c>
    </row>
    <row r="29" spans="1:12" x14ac:dyDescent="0.2">
      <c r="A29" s="8" t="s">
        <v>6</v>
      </c>
      <c r="B29" s="8" t="s">
        <v>7</v>
      </c>
      <c r="C29" s="8" t="s">
        <v>62</v>
      </c>
      <c r="D29" s="8" t="s">
        <v>63</v>
      </c>
      <c r="E29" s="8" t="s">
        <v>44</v>
      </c>
      <c r="F29" s="8" t="s">
        <v>45</v>
      </c>
      <c r="G29" s="9"/>
      <c r="H29" s="9"/>
      <c r="I29" s="9">
        <v>0.37</v>
      </c>
      <c r="J29" s="1" t="e">
        <f t="shared" si="0"/>
        <v>#DIV/0!</v>
      </c>
      <c r="K29" s="10"/>
      <c r="L29" s="11">
        <f t="shared" si="1"/>
        <v>0.37</v>
      </c>
    </row>
    <row r="30" spans="1:12" x14ac:dyDescent="0.2">
      <c r="A30" s="8" t="s">
        <v>6</v>
      </c>
      <c r="B30" s="8" t="s">
        <v>7</v>
      </c>
      <c r="C30" s="8" t="s">
        <v>64</v>
      </c>
      <c r="D30" s="8" t="s">
        <v>65</v>
      </c>
      <c r="E30" s="8" t="s">
        <v>44</v>
      </c>
      <c r="F30" s="8" t="s">
        <v>45</v>
      </c>
      <c r="G30" s="9"/>
      <c r="H30" s="9"/>
      <c r="I30" s="9">
        <v>13577</v>
      </c>
      <c r="J30" s="1" t="e">
        <f t="shared" si="0"/>
        <v>#DIV/0!</v>
      </c>
      <c r="K30" s="10">
        <v>52974.59</v>
      </c>
      <c r="L30" s="11">
        <f t="shared" si="1"/>
        <v>-39397.589999999997</v>
      </c>
    </row>
    <row r="31" spans="1:12" x14ac:dyDescent="0.2">
      <c r="A31" s="8" t="s">
        <v>6</v>
      </c>
      <c r="B31" s="8" t="s">
        <v>7</v>
      </c>
      <c r="C31" s="8" t="s">
        <v>64</v>
      </c>
      <c r="D31" s="8" t="s">
        <v>65</v>
      </c>
      <c r="E31" s="8" t="s">
        <v>54</v>
      </c>
      <c r="F31" s="8" t="s">
        <v>55</v>
      </c>
      <c r="G31" s="9"/>
      <c r="H31" s="9"/>
      <c r="I31" s="9">
        <v>66.849999999999994</v>
      </c>
      <c r="J31" s="1" t="e">
        <f t="shared" si="0"/>
        <v>#DIV/0!</v>
      </c>
      <c r="K31" s="10">
        <v>870.58</v>
      </c>
      <c r="L31" s="11">
        <f t="shared" si="1"/>
        <v>-803.73</v>
      </c>
    </row>
    <row r="32" spans="1:12" x14ac:dyDescent="0.2">
      <c r="A32" s="8" t="s">
        <v>6</v>
      </c>
      <c r="B32" s="8" t="s">
        <v>7</v>
      </c>
      <c r="C32" s="8" t="s">
        <v>64</v>
      </c>
      <c r="D32" s="8" t="s">
        <v>65</v>
      </c>
      <c r="E32" s="8" t="s">
        <v>60</v>
      </c>
      <c r="F32" s="8" t="s">
        <v>61</v>
      </c>
      <c r="G32" s="9"/>
      <c r="H32" s="9"/>
      <c r="I32" s="9">
        <v>53257.2</v>
      </c>
      <c r="J32" s="1" t="e">
        <f t="shared" si="0"/>
        <v>#DIV/0!</v>
      </c>
      <c r="K32" s="10">
        <v>38675.279999999999</v>
      </c>
      <c r="L32" s="11">
        <f t="shared" si="1"/>
        <v>14581.919999999998</v>
      </c>
    </row>
    <row r="33" spans="1:12" x14ac:dyDescent="0.2">
      <c r="A33" s="8" t="s">
        <v>6</v>
      </c>
      <c r="B33" s="8" t="s">
        <v>7</v>
      </c>
      <c r="C33" s="8" t="s">
        <v>66</v>
      </c>
      <c r="D33" s="8" t="s">
        <v>67</v>
      </c>
      <c r="E33" s="8" t="s">
        <v>44</v>
      </c>
      <c r="F33" s="8" t="s">
        <v>45</v>
      </c>
      <c r="G33" s="9"/>
      <c r="H33" s="9"/>
      <c r="I33" s="9">
        <v>100</v>
      </c>
      <c r="J33" s="1" t="e">
        <f t="shared" si="0"/>
        <v>#DIV/0!</v>
      </c>
      <c r="K33" s="10">
        <v>0</v>
      </c>
      <c r="L33" s="11">
        <f t="shared" si="1"/>
        <v>100</v>
      </c>
    </row>
    <row r="34" spans="1:12" x14ac:dyDescent="0.2">
      <c r="A34" s="8" t="s">
        <v>6</v>
      </c>
      <c r="B34" s="8" t="s">
        <v>7</v>
      </c>
      <c r="C34" s="8" t="s">
        <v>68</v>
      </c>
      <c r="D34" s="8" t="s">
        <v>69</v>
      </c>
      <c r="E34" s="8" t="s">
        <v>54</v>
      </c>
      <c r="F34" s="8" t="s">
        <v>55</v>
      </c>
      <c r="G34" s="9"/>
      <c r="H34" s="9"/>
      <c r="I34" s="9"/>
      <c r="J34" s="1" t="e">
        <f t="shared" si="0"/>
        <v>#DIV/0!</v>
      </c>
      <c r="K34" s="10">
        <v>-200</v>
      </c>
      <c r="L34" s="11">
        <f t="shared" si="1"/>
        <v>200</v>
      </c>
    </row>
    <row r="35" spans="1:12" x14ac:dyDescent="0.2">
      <c r="A35" s="8" t="s">
        <v>6</v>
      </c>
      <c r="B35" s="8" t="s">
        <v>7</v>
      </c>
      <c r="C35" s="8" t="s">
        <v>68</v>
      </c>
      <c r="D35" s="8" t="s">
        <v>69</v>
      </c>
      <c r="E35" s="8" t="s">
        <v>60</v>
      </c>
      <c r="F35" s="8" t="s">
        <v>61</v>
      </c>
      <c r="G35" s="9"/>
      <c r="H35" s="9"/>
      <c r="I35" s="9">
        <v>67301</v>
      </c>
      <c r="J35" s="1" t="e">
        <f t="shared" si="0"/>
        <v>#DIV/0!</v>
      </c>
      <c r="K35" s="10">
        <v>6483.77</v>
      </c>
      <c r="L35" s="11">
        <f t="shared" si="1"/>
        <v>60817.229999999996</v>
      </c>
    </row>
    <row r="36" spans="1:12" x14ac:dyDescent="0.2">
      <c r="A36" s="8" t="s">
        <v>6</v>
      </c>
      <c r="B36" s="8" t="s">
        <v>7</v>
      </c>
      <c r="C36" s="8" t="s">
        <v>70</v>
      </c>
      <c r="D36" s="8" t="s">
        <v>71</v>
      </c>
      <c r="E36" s="8"/>
      <c r="F36" s="8"/>
      <c r="G36" s="9">
        <v>250000</v>
      </c>
      <c r="H36" s="9">
        <v>250000</v>
      </c>
      <c r="I36" s="9">
        <v>250000</v>
      </c>
      <c r="J36" s="1">
        <f t="shared" si="0"/>
        <v>1</v>
      </c>
      <c r="K36" s="10">
        <v>250000</v>
      </c>
      <c r="L36" s="11">
        <f t="shared" si="1"/>
        <v>0</v>
      </c>
    </row>
    <row r="37" spans="1:12" x14ac:dyDescent="0.2">
      <c r="A37" s="8" t="s">
        <v>6</v>
      </c>
      <c r="B37" s="8" t="s">
        <v>7</v>
      </c>
      <c r="C37" s="8" t="s">
        <v>72</v>
      </c>
      <c r="D37" s="8" t="s">
        <v>73</v>
      </c>
      <c r="E37" s="8"/>
      <c r="F37" s="8"/>
      <c r="G37" s="9">
        <v>41527000</v>
      </c>
      <c r="H37" s="9">
        <v>41447000</v>
      </c>
      <c r="I37" s="9">
        <v>41447000</v>
      </c>
      <c r="J37" s="1">
        <f t="shared" si="0"/>
        <v>1</v>
      </c>
      <c r="K37" s="10">
        <v>41527100</v>
      </c>
      <c r="L37" s="11">
        <f t="shared" si="1"/>
        <v>-80100</v>
      </c>
    </row>
    <row r="38" spans="1:12" x14ac:dyDescent="0.2">
      <c r="A38" s="8" t="s">
        <v>6</v>
      </c>
      <c r="B38" s="8" t="s">
        <v>7</v>
      </c>
      <c r="C38" s="8" t="s">
        <v>74</v>
      </c>
      <c r="D38" s="8" t="s">
        <v>75</v>
      </c>
      <c r="E38" s="8"/>
      <c r="F38" s="8"/>
      <c r="G38" s="9"/>
      <c r="H38" s="9"/>
      <c r="I38" s="9">
        <v>1366462</v>
      </c>
      <c r="J38" s="1" t="e">
        <f t="shared" si="0"/>
        <v>#DIV/0!</v>
      </c>
      <c r="K38" s="10">
        <v>1233229</v>
      </c>
      <c r="L38" s="11">
        <f t="shared" si="1"/>
        <v>133233</v>
      </c>
    </row>
    <row r="39" spans="1:12" x14ac:dyDescent="0.2">
      <c r="A39" s="16" t="s">
        <v>158</v>
      </c>
      <c r="B39" s="16" t="s">
        <v>7</v>
      </c>
      <c r="C39" s="16"/>
      <c r="D39" s="16"/>
      <c r="E39" s="16"/>
      <c r="F39" s="16"/>
      <c r="G39" s="17">
        <v>598130000</v>
      </c>
      <c r="H39" s="17">
        <v>633035000</v>
      </c>
      <c r="I39" s="17">
        <v>683897929.96000004</v>
      </c>
      <c r="J39" s="18">
        <f t="shared" si="0"/>
        <v>1.0803477374236812</v>
      </c>
      <c r="K39" s="19">
        <v>653096463.65999997</v>
      </c>
      <c r="L39" s="20">
        <f t="shared" si="1"/>
        <v>30801466.300000072</v>
      </c>
    </row>
    <row r="40" spans="1:12" ht="24.75" customHeight="1" x14ac:dyDescent="0.2">
      <c r="A40" s="41" t="s">
        <v>568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3"/>
    </row>
    <row r="41" spans="1:12" x14ac:dyDescent="0.2">
      <c r="A41" s="8" t="s">
        <v>6</v>
      </c>
      <c r="B41" s="8" t="s">
        <v>7</v>
      </c>
      <c r="C41" s="8" t="s">
        <v>76</v>
      </c>
      <c r="D41" s="8" t="s">
        <v>77</v>
      </c>
      <c r="E41" s="8" t="s">
        <v>44</v>
      </c>
      <c r="F41" s="8" t="s">
        <v>45</v>
      </c>
      <c r="G41" s="9"/>
      <c r="H41" s="9"/>
      <c r="I41" s="9"/>
      <c r="J41" s="1" t="e">
        <f t="shared" ref="J41:J82" si="2">I41/H41</f>
        <v>#DIV/0!</v>
      </c>
      <c r="K41" s="10">
        <v>27990</v>
      </c>
      <c r="L41" s="11">
        <f t="shared" ref="L41:L82" si="3">I41-K41</f>
        <v>-27990</v>
      </c>
    </row>
    <row r="42" spans="1:12" x14ac:dyDescent="0.2">
      <c r="A42" s="8" t="s">
        <v>6</v>
      </c>
      <c r="B42" s="8" t="s">
        <v>7</v>
      </c>
      <c r="C42" s="8" t="s">
        <v>78</v>
      </c>
      <c r="D42" s="8" t="s">
        <v>79</v>
      </c>
      <c r="E42" s="8" t="s">
        <v>54</v>
      </c>
      <c r="F42" s="8" t="s">
        <v>55</v>
      </c>
      <c r="G42" s="9">
        <v>6000000</v>
      </c>
      <c r="H42" s="9">
        <v>5000000</v>
      </c>
      <c r="I42" s="9">
        <v>2690750</v>
      </c>
      <c r="J42" s="1">
        <f t="shared" si="2"/>
        <v>0.53815000000000002</v>
      </c>
      <c r="K42" s="10">
        <v>3532875.32</v>
      </c>
      <c r="L42" s="11">
        <f t="shared" si="3"/>
        <v>-842125.31999999983</v>
      </c>
    </row>
    <row r="43" spans="1:12" x14ac:dyDescent="0.2">
      <c r="A43" s="8" t="s">
        <v>6</v>
      </c>
      <c r="B43" s="8" t="s">
        <v>7</v>
      </c>
      <c r="C43" s="8" t="s">
        <v>80</v>
      </c>
      <c r="D43" s="8" t="s">
        <v>81</v>
      </c>
      <c r="E43" s="8" t="s">
        <v>54</v>
      </c>
      <c r="F43" s="8" t="s">
        <v>55</v>
      </c>
      <c r="G43" s="9">
        <v>1500000</v>
      </c>
      <c r="H43" s="9">
        <v>2500000</v>
      </c>
      <c r="I43" s="9">
        <v>1859181.15</v>
      </c>
      <c r="J43" s="1">
        <f t="shared" si="2"/>
        <v>0.74367245999999998</v>
      </c>
      <c r="K43" s="10">
        <v>1301515.06</v>
      </c>
      <c r="L43" s="11">
        <f t="shared" si="3"/>
        <v>557666.08999999985</v>
      </c>
    </row>
    <row r="44" spans="1:12" x14ac:dyDescent="0.2">
      <c r="A44" s="8" t="s">
        <v>6</v>
      </c>
      <c r="B44" s="8" t="s">
        <v>7</v>
      </c>
      <c r="C44" s="8" t="s">
        <v>82</v>
      </c>
      <c r="D44" s="8" t="s">
        <v>83</v>
      </c>
      <c r="E44" s="8" t="s">
        <v>44</v>
      </c>
      <c r="F44" s="8" t="s">
        <v>45</v>
      </c>
      <c r="G44" s="9">
        <v>500000</v>
      </c>
      <c r="H44" s="9">
        <v>500000</v>
      </c>
      <c r="I44" s="9">
        <v>145200</v>
      </c>
      <c r="J44" s="1">
        <f t="shared" si="2"/>
        <v>0.29039999999999999</v>
      </c>
      <c r="K44" s="10">
        <v>145100</v>
      </c>
      <c r="L44" s="11">
        <f t="shared" si="3"/>
        <v>100</v>
      </c>
    </row>
    <row r="45" spans="1:12" x14ac:dyDescent="0.2">
      <c r="A45" s="8" t="s">
        <v>6</v>
      </c>
      <c r="B45" s="8" t="s">
        <v>7</v>
      </c>
      <c r="C45" s="8" t="s">
        <v>84</v>
      </c>
      <c r="D45" s="8" t="s">
        <v>85</v>
      </c>
      <c r="E45" s="8" t="s">
        <v>44</v>
      </c>
      <c r="F45" s="8" t="s">
        <v>45</v>
      </c>
      <c r="G45" s="9">
        <v>2800000</v>
      </c>
      <c r="H45" s="9">
        <v>2520000</v>
      </c>
      <c r="I45" s="9">
        <v>611882</v>
      </c>
      <c r="J45" s="1">
        <f t="shared" si="2"/>
        <v>0.24281031746031745</v>
      </c>
      <c r="K45" s="10">
        <v>268005.7</v>
      </c>
      <c r="L45" s="11">
        <f t="shared" si="3"/>
        <v>343876.3</v>
      </c>
    </row>
    <row r="46" spans="1:12" x14ac:dyDescent="0.2">
      <c r="A46" s="8" t="s">
        <v>6</v>
      </c>
      <c r="B46" s="8" t="s">
        <v>7</v>
      </c>
      <c r="C46" s="8" t="s">
        <v>86</v>
      </c>
      <c r="D46" s="8" t="s">
        <v>87</v>
      </c>
      <c r="E46" s="8" t="s">
        <v>44</v>
      </c>
      <c r="F46" s="8" t="s">
        <v>45</v>
      </c>
      <c r="G46" s="9"/>
      <c r="H46" s="9"/>
      <c r="I46" s="9"/>
      <c r="J46" s="1" t="e">
        <f t="shared" si="2"/>
        <v>#DIV/0!</v>
      </c>
      <c r="K46" s="10">
        <v>23083.81</v>
      </c>
      <c r="L46" s="11">
        <f t="shared" si="3"/>
        <v>-23083.81</v>
      </c>
    </row>
    <row r="47" spans="1:12" x14ac:dyDescent="0.2">
      <c r="A47" s="8" t="s">
        <v>6</v>
      </c>
      <c r="B47" s="8" t="s">
        <v>7</v>
      </c>
      <c r="C47" s="8" t="s">
        <v>88</v>
      </c>
      <c r="D47" s="8" t="s">
        <v>89</v>
      </c>
      <c r="E47" s="8" t="s">
        <v>44</v>
      </c>
      <c r="F47" s="8" t="s">
        <v>45</v>
      </c>
      <c r="G47" s="9"/>
      <c r="H47" s="9"/>
      <c r="I47" s="9">
        <v>121240</v>
      </c>
      <c r="J47" s="1" t="e">
        <f t="shared" si="2"/>
        <v>#DIV/0!</v>
      </c>
      <c r="K47" s="10">
        <v>0</v>
      </c>
      <c r="L47" s="11">
        <f t="shared" si="3"/>
        <v>121240</v>
      </c>
    </row>
    <row r="48" spans="1:12" x14ac:dyDescent="0.2">
      <c r="A48" s="8" t="s">
        <v>6</v>
      </c>
      <c r="B48" s="8" t="s">
        <v>7</v>
      </c>
      <c r="C48" s="8" t="s">
        <v>90</v>
      </c>
      <c r="D48" s="8" t="s">
        <v>91</v>
      </c>
      <c r="E48" s="8" t="s">
        <v>44</v>
      </c>
      <c r="F48" s="8" t="s">
        <v>45</v>
      </c>
      <c r="G48" s="9"/>
      <c r="H48" s="9"/>
      <c r="I48" s="9">
        <v>44411</v>
      </c>
      <c r="J48" s="1" t="e">
        <f t="shared" si="2"/>
        <v>#DIV/0!</v>
      </c>
      <c r="K48" s="10">
        <v>0</v>
      </c>
      <c r="L48" s="11">
        <f t="shared" si="3"/>
        <v>44411</v>
      </c>
    </row>
    <row r="49" spans="1:12" x14ac:dyDescent="0.2">
      <c r="A49" s="8" t="s">
        <v>6</v>
      </c>
      <c r="B49" s="8" t="s">
        <v>7</v>
      </c>
      <c r="C49" s="8" t="s">
        <v>92</v>
      </c>
      <c r="D49" s="8" t="s">
        <v>93</v>
      </c>
      <c r="E49" s="8" t="s">
        <v>94</v>
      </c>
      <c r="F49" s="8" t="s">
        <v>95</v>
      </c>
      <c r="G49" s="9">
        <v>0</v>
      </c>
      <c r="H49" s="9">
        <v>50000</v>
      </c>
      <c r="I49" s="9">
        <v>50000</v>
      </c>
      <c r="J49" s="1">
        <f t="shared" si="2"/>
        <v>1</v>
      </c>
      <c r="K49" s="10">
        <v>50000</v>
      </c>
      <c r="L49" s="11">
        <f t="shared" si="3"/>
        <v>0</v>
      </c>
    </row>
    <row r="50" spans="1:12" x14ac:dyDescent="0.2">
      <c r="A50" s="8" t="s">
        <v>6</v>
      </c>
      <c r="B50" s="8" t="s">
        <v>7</v>
      </c>
      <c r="C50" s="8" t="s">
        <v>92</v>
      </c>
      <c r="D50" s="8" t="s">
        <v>93</v>
      </c>
      <c r="E50" s="8" t="s">
        <v>96</v>
      </c>
      <c r="F50" s="8" t="s">
        <v>97</v>
      </c>
      <c r="G50" s="9">
        <v>0</v>
      </c>
      <c r="H50" s="9">
        <v>30000</v>
      </c>
      <c r="I50" s="9">
        <v>30000</v>
      </c>
      <c r="J50" s="1">
        <f t="shared" si="2"/>
        <v>1</v>
      </c>
      <c r="K50" s="10"/>
      <c r="L50" s="11">
        <f t="shared" si="3"/>
        <v>30000</v>
      </c>
    </row>
    <row r="51" spans="1:12" x14ac:dyDescent="0.2">
      <c r="A51" s="8" t="s">
        <v>6</v>
      </c>
      <c r="B51" s="8" t="s">
        <v>7</v>
      </c>
      <c r="C51" s="8" t="s">
        <v>98</v>
      </c>
      <c r="D51" s="8" t="s">
        <v>99</v>
      </c>
      <c r="E51" s="8" t="s">
        <v>100</v>
      </c>
      <c r="F51" s="8" t="s">
        <v>101</v>
      </c>
      <c r="G51" s="9">
        <v>0</v>
      </c>
      <c r="H51" s="9">
        <v>10000</v>
      </c>
      <c r="I51" s="9">
        <v>10000</v>
      </c>
      <c r="J51" s="1">
        <f t="shared" si="2"/>
        <v>1</v>
      </c>
      <c r="K51" s="10"/>
      <c r="L51" s="11">
        <f t="shared" si="3"/>
        <v>10000</v>
      </c>
    </row>
    <row r="52" spans="1:12" x14ac:dyDescent="0.2">
      <c r="A52" s="8" t="s">
        <v>6</v>
      </c>
      <c r="B52" s="8" t="s">
        <v>7</v>
      </c>
      <c r="C52" s="8" t="s">
        <v>98</v>
      </c>
      <c r="D52" s="8" t="s">
        <v>99</v>
      </c>
      <c r="E52" s="8" t="s">
        <v>50</v>
      </c>
      <c r="F52" s="8" t="s">
        <v>51</v>
      </c>
      <c r="G52" s="9">
        <v>0</v>
      </c>
      <c r="H52" s="9">
        <v>30000</v>
      </c>
      <c r="I52" s="9">
        <v>30000</v>
      </c>
      <c r="J52" s="1">
        <f t="shared" si="2"/>
        <v>1</v>
      </c>
      <c r="K52" s="10">
        <v>60000</v>
      </c>
      <c r="L52" s="11">
        <f t="shared" si="3"/>
        <v>-30000</v>
      </c>
    </row>
    <row r="53" spans="1:12" x14ac:dyDescent="0.2">
      <c r="A53" s="8" t="s">
        <v>6</v>
      </c>
      <c r="B53" s="8" t="s">
        <v>7</v>
      </c>
      <c r="C53" s="8" t="s">
        <v>102</v>
      </c>
      <c r="D53" s="8" t="s">
        <v>103</v>
      </c>
      <c r="E53" s="8" t="s">
        <v>96</v>
      </c>
      <c r="F53" s="8" t="s">
        <v>97</v>
      </c>
      <c r="G53" s="9"/>
      <c r="H53" s="9"/>
      <c r="I53" s="9"/>
      <c r="J53" s="1" t="e">
        <f t="shared" si="2"/>
        <v>#DIV/0!</v>
      </c>
      <c r="K53" s="10">
        <v>15000</v>
      </c>
      <c r="L53" s="11">
        <f t="shared" si="3"/>
        <v>-15000</v>
      </c>
    </row>
    <row r="54" spans="1:12" x14ac:dyDescent="0.2">
      <c r="A54" s="8" t="s">
        <v>6</v>
      </c>
      <c r="B54" s="8" t="s">
        <v>7</v>
      </c>
      <c r="C54" s="8" t="s">
        <v>104</v>
      </c>
      <c r="D54" s="8" t="s">
        <v>105</v>
      </c>
      <c r="E54" s="8" t="s">
        <v>94</v>
      </c>
      <c r="F54" s="8" t="s">
        <v>95</v>
      </c>
      <c r="G54" s="9">
        <v>0</v>
      </c>
      <c r="H54" s="9">
        <v>20000</v>
      </c>
      <c r="I54" s="9">
        <v>20000</v>
      </c>
      <c r="J54" s="1">
        <f t="shared" si="2"/>
        <v>1</v>
      </c>
      <c r="K54" s="10"/>
      <c r="L54" s="11">
        <f t="shared" si="3"/>
        <v>20000</v>
      </c>
    </row>
    <row r="55" spans="1:12" x14ac:dyDescent="0.2">
      <c r="A55" s="8" t="s">
        <v>6</v>
      </c>
      <c r="B55" s="8" t="s">
        <v>7</v>
      </c>
      <c r="C55" s="8" t="s">
        <v>104</v>
      </c>
      <c r="D55" s="8" t="s">
        <v>105</v>
      </c>
      <c r="E55" s="8" t="s">
        <v>50</v>
      </c>
      <c r="F55" s="8" t="s">
        <v>51</v>
      </c>
      <c r="G55" s="9">
        <v>0</v>
      </c>
      <c r="H55" s="9">
        <v>225000</v>
      </c>
      <c r="I55" s="9">
        <v>225000</v>
      </c>
      <c r="J55" s="1">
        <f t="shared" si="2"/>
        <v>1</v>
      </c>
      <c r="K55" s="10">
        <v>210000</v>
      </c>
      <c r="L55" s="11">
        <f t="shared" si="3"/>
        <v>15000</v>
      </c>
    </row>
    <row r="56" spans="1:12" x14ac:dyDescent="0.2">
      <c r="A56" s="8" t="s">
        <v>6</v>
      </c>
      <c r="B56" s="8" t="s">
        <v>7</v>
      </c>
      <c r="C56" s="8" t="s">
        <v>104</v>
      </c>
      <c r="D56" s="8" t="s">
        <v>105</v>
      </c>
      <c r="E56" s="8" t="s">
        <v>96</v>
      </c>
      <c r="F56" s="8" t="s">
        <v>97</v>
      </c>
      <c r="G56" s="9">
        <v>0</v>
      </c>
      <c r="H56" s="9">
        <v>30000</v>
      </c>
      <c r="I56" s="9">
        <v>30000</v>
      </c>
      <c r="J56" s="1">
        <f t="shared" si="2"/>
        <v>1</v>
      </c>
      <c r="K56" s="10">
        <v>104000</v>
      </c>
      <c r="L56" s="11">
        <f t="shared" si="3"/>
        <v>-74000</v>
      </c>
    </row>
    <row r="57" spans="1:12" x14ac:dyDescent="0.2">
      <c r="A57" s="8" t="s">
        <v>6</v>
      </c>
      <c r="B57" s="8" t="s">
        <v>7</v>
      </c>
      <c r="C57" s="8" t="s">
        <v>104</v>
      </c>
      <c r="D57" s="8" t="s">
        <v>105</v>
      </c>
      <c r="E57" s="8" t="s">
        <v>106</v>
      </c>
      <c r="F57" s="8" t="s">
        <v>107</v>
      </c>
      <c r="G57" s="9">
        <v>0</v>
      </c>
      <c r="H57" s="9">
        <v>80000</v>
      </c>
      <c r="I57" s="9">
        <v>80000</v>
      </c>
      <c r="J57" s="1">
        <f t="shared" si="2"/>
        <v>1</v>
      </c>
      <c r="K57" s="10">
        <v>50000</v>
      </c>
      <c r="L57" s="11">
        <f t="shared" si="3"/>
        <v>30000</v>
      </c>
    </row>
    <row r="58" spans="1:12" x14ac:dyDescent="0.2">
      <c r="A58" s="8" t="s">
        <v>6</v>
      </c>
      <c r="B58" s="8" t="s">
        <v>7</v>
      </c>
      <c r="C58" s="8" t="s">
        <v>104</v>
      </c>
      <c r="D58" s="8" t="s">
        <v>105</v>
      </c>
      <c r="E58" s="8" t="s">
        <v>108</v>
      </c>
      <c r="F58" s="8" t="s">
        <v>109</v>
      </c>
      <c r="G58" s="9">
        <v>0</v>
      </c>
      <c r="H58" s="9">
        <v>10000</v>
      </c>
      <c r="I58" s="9">
        <v>10000</v>
      </c>
      <c r="J58" s="1">
        <f t="shared" si="2"/>
        <v>1</v>
      </c>
      <c r="K58" s="10"/>
      <c r="L58" s="11">
        <f t="shared" si="3"/>
        <v>10000</v>
      </c>
    </row>
    <row r="59" spans="1:12" x14ac:dyDescent="0.2">
      <c r="A59" s="8" t="s">
        <v>6</v>
      </c>
      <c r="B59" s="8" t="s">
        <v>7</v>
      </c>
      <c r="C59" s="8" t="s">
        <v>110</v>
      </c>
      <c r="D59" s="8" t="s">
        <v>111</v>
      </c>
      <c r="E59" s="8" t="s">
        <v>112</v>
      </c>
      <c r="F59" s="8" t="s">
        <v>113</v>
      </c>
      <c r="G59" s="9"/>
      <c r="H59" s="9"/>
      <c r="I59" s="9"/>
      <c r="J59" s="1" t="e">
        <f t="shared" si="2"/>
        <v>#DIV/0!</v>
      </c>
      <c r="K59" s="10">
        <v>25000</v>
      </c>
      <c r="L59" s="11">
        <f t="shared" si="3"/>
        <v>-25000</v>
      </c>
    </row>
    <row r="60" spans="1:12" x14ac:dyDescent="0.2">
      <c r="A60" s="8" t="s">
        <v>6</v>
      </c>
      <c r="B60" s="8" t="s">
        <v>7</v>
      </c>
      <c r="C60" s="8" t="s">
        <v>114</v>
      </c>
      <c r="D60" s="8" t="s">
        <v>115</v>
      </c>
      <c r="E60" s="8" t="s">
        <v>44</v>
      </c>
      <c r="F60" s="8" t="s">
        <v>45</v>
      </c>
      <c r="G60" s="9">
        <v>195000</v>
      </c>
      <c r="H60" s="9">
        <v>195000</v>
      </c>
      <c r="I60" s="9">
        <v>152223.6</v>
      </c>
      <c r="J60" s="1">
        <f t="shared" si="2"/>
        <v>0.78063384615384623</v>
      </c>
      <c r="K60" s="10">
        <v>131027</v>
      </c>
      <c r="L60" s="11">
        <f t="shared" si="3"/>
        <v>21196.600000000006</v>
      </c>
    </row>
    <row r="61" spans="1:12" x14ac:dyDescent="0.2">
      <c r="A61" s="8" t="s">
        <v>6</v>
      </c>
      <c r="B61" s="8" t="s">
        <v>7</v>
      </c>
      <c r="C61" s="8" t="s">
        <v>114</v>
      </c>
      <c r="D61" s="8" t="s">
        <v>115</v>
      </c>
      <c r="E61" s="8" t="s">
        <v>60</v>
      </c>
      <c r="F61" s="8" t="s">
        <v>61</v>
      </c>
      <c r="G61" s="9">
        <v>250000</v>
      </c>
      <c r="H61" s="9">
        <v>344000</v>
      </c>
      <c r="I61" s="9"/>
      <c r="J61" s="1">
        <f t="shared" si="2"/>
        <v>0</v>
      </c>
      <c r="K61" s="10"/>
      <c r="L61" s="11">
        <f t="shared" si="3"/>
        <v>0</v>
      </c>
    </row>
    <row r="62" spans="1:12" x14ac:dyDescent="0.2">
      <c r="A62" s="8" t="s">
        <v>6</v>
      </c>
      <c r="B62" s="8" t="s">
        <v>7</v>
      </c>
      <c r="C62" s="8" t="s">
        <v>116</v>
      </c>
      <c r="D62" s="8" t="s">
        <v>117</v>
      </c>
      <c r="E62" s="8" t="s">
        <v>118</v>
      </c>
      <c r="F62" s="8" t="s">
        <v>119</v>
      </c>
      <c r="G62" s="9"/>
      <c r="H62" s="9"/>
      <c r="I62" s="9"/>
      <c r="J62" s="1" t="e">
        <f t="shared" si="2"/>
        <v>#DIV/0!</v>
      </c>
      <c r="K62" s="10">
        <v>25000</v>
      </c>
      <c r="L62" s="11">
        <f t="shared" si="3"/>
        <v>-25000</v>
      </c>
    </row>
    <row r="63" spans="1:12" x14ac:dyDescent="0.2">
      <c r="A63" s="8" t="s">
        <v>6</v>
      </c>
      <c r="B63" s="8" t="s">
        <v>7</v>
      </c>
      <c r="C63" s="8" t="s">
        <v>120</v>
      </c>
      <c r="D63" s="8" t="s">
        <v>121</v>
      </c>
      <c r="E63" s="8" t="s">
        <v>122</v>
      </c>
      <c r="F63" s="8" t="s">
        <v>123</v>
      </c>
      <c r="G63" s="9">
        <v>0</v>
      </c>
      <c r="H63" s="9">
        <v>22000</v>
      </c>
      <c r="I63" s="9">
        <v>22000</v>
      </c>
      <c r="J63" s="1">
        <f t="shared" si="2"/>
        <v>1</v>
      </c>
      <c r="K63" s="10"/>
      <c r="L63" s="11">
        <f t="shared" si="3"/>
        <v>22000</v>
      </c>
    </row>
    <row r="64" spans="1:12" x14ac:dyDescent="0.2">
      <c r="A64" s="8" t="s">
        <v>6</v>
      </c>
      <c r="B64" s="8" t="s">
        <v>7</v>
      </c>
      <c r="C64" s="8" t="s">
        <v>124</v>
      </c>
      <c r="D64" s="8" t="s">
        <v>125</v>
      </c>
      <c r="E64" s="8" t="s">
        <v>94</v>
      </c>
      <c r="F64" s="8" t="s">
        <v>95</v>
      </c>
      <c r="G64" s="9">
        <v>0</v>
      </c>
      <c r="H64" s="9">
        <v>10000</v>
      </c>
      <c r="I64" s="9">
        <v>10000</v>
      </c>
      <c r="J64" s="1">
        <f t="shared" si="2"/>
        <v>1</v>
      </c>
      <c r="K64" s="10"/>
      <c r="L64" s="11">
        <f t="shared" si="3"/>
        <v>10000</v>
      </c>
    </row>
    <row r="65" spans="1:12" x14ac:dyDescent="0.2">
      <c r="A65" s="8" t="s">
        <v>6</v>
      </c>
      <c r="B65" s="8" t="s">
        <v>7</v>
      </c>
      <c r="C65" s="8" t="s">
        <v>124</v>
      </c>
      <c r="D65" s="8" t="s">
        <v>125</v>
      </c>
      <c r="E65" s="8" t="s">
        <v>126</v>
      </c>
      <c r="F65" s="8" t="s">
        <v>127</v>
      </c>
      <c r="G65" s="9"/>
      <c r="H65" s="9"/>
      <c r="I65" s="9"/>
      <c r="J65" s="1" t="e">
        <f t="shared" si="2"/>
        <v>#DIV/0!</v>
      </c>
      <c r="K65" s="10">
        <v>54000</v>
      </c>
      <c r="L65" s="11">
        <f t="shared" si="3"/>
        <v>-54000</v>
      </c>
    </row>
    <row r="66" spans="1:12" x14ac:dyDescent="0.2">
      <c r="A66" s="8" t="s">
        <v>6</v>
      </c>
      <c r="B66" s="8" t="s">
        <v>7</v>
      </c>
      <c r="C66" s="8" t="s">
        <v>124</v>
      </c>
      <c r="D66" s="8" t="s">
        <v>125</v>
      </c>
      <c r="E66" s="8" t="s">
        <v>118</v>
      </c>
      <c r="F66" s="8" t="s">
        <v>119</v>
      </c>
      <c r="G66" s="9"/>
      <c r="H66" s="9"/>
      <c r="I66" s="9"/>
      <c r="J66" s="1" t="e">
        <f t="shared" si="2"/>
        <v>#DIV/0!</v>
      </c>
      <c r="K66" s="10">
        <v>25000</v>
      </c>
      <c r="L66" s="11">
        <f t="shared" si="3"/>
        <v>-25000</v>
      </c>
    </row>
    <row r="67" spans="1:12" x14ac:dyDescent="0.2">
      <c r="A67" s="8" t="s">
        <v>6</v>
      </c>
      <c r="B67" s="8" t="s">
        <v>7</v>
      </c>
      <c r="C67" s="8" t="s">
        <v>128</v>
      </c>
      <c r="D67" s="8" t="s">
        <v>129</v>
      </c>
      <c r="E67" s="8" t="s">
        <v>130</v>
      </c>
      <c r="F67" s="8" t="s">
        <v>131</v>
      </c>
      <c r="G67" s="9">
        <v>6460000</v>
      </c>
      <c r="H67" s="9">
        <v>19615000</v>
      </c>
      <c r="I67" s="9">
        <v>15719661.710000001</v>
      </c>
      <c r="J67" s="1">
        <f t="shared" si="2"/>
        <v>0.80141023247514664</v>
      </c>
      <c r="K67" s="10">
        <v>13908041.869999999</v>
      </c>
      <c r="L67" s="11">
        <f t="shared" si="3"/>
        <v>1811619.8400000017</v>
      </c>
    </row>
    <row r="68" spans="1:12" x14ac:dyDescent="0.2">
      <c r="A68" s="8" t="s">
        <v>6</v>
      </c>
      <c r="B68" s="8" t="s">
        <v>7</v>
      </c>
      <c r="C68" s="8" t="s">
        <v>132</v>
      </c>
      <c r="D68" s="8" t="s">
        <v>133</v>
      </c>
      <c r="E68" s="8" t="s">
        <v>44</v>
      </c>
      <c r="F68" s="8" t="s">
        <v>45</v>
      </c>
      <c r="G68" s="9"/>
      <c r="H68" s="9"/>
      <c r="I68" s="9"/>
      <c r="J68" s="1" t="e">
        <f t="shared" si="2"/>
        <v>#DIV/0!</v>
      </c>
      <c r="K68" s="10">
        <v>3395</v>
      </c>
      <c r="L68" s="11">
        <f t="shared" si="3"/>
        <v>-3395</v>
      </c>
    </row>
    <row r="69" spans="1:12" x14ac:dyDescent="0.2">
      <c r="A69" s="8" t="s">
        <v>6</v>
      </c>
      <c r="B69" s="8" t="s">
        <v>7</v>
      </c>
      <c r="C69" s="8" t="s">
        <v>134</v>
      </c>
      <c r="D69" s="8" t="s">
        <v>135</v>
      </c>
      <c r="E69" s="8" t="s">
        <v>130</v>
      </c>
      <c r="F69" s="8" t="s">
        <v>131</v>
      </c>
      <c r="G69" s="9">
        <v>22000</v>
      </c>
      <c r="H69" s="9">
        <v>22000</v>
      </c>
      <c r="I69" s="9">
        <v>11956</v>
      </c>
      <c r="J69" s="1">
        <f t="shared" si="2"/>
        <v>0.54345454545454541</v>
      </c>
      <c r="K69" s="10">
        <v>16520</v>
      </c>
      <c r="L69" s="11">
        <f t="shared" si="3"/>
        <v>-4564</v>
      </c>
    </row>
    <row r="70" spans="1:12" x14ac:dyDescent="0.2">
      <c r="A70" s="8" t="s">
        <v>6</v>
      </c>
      <c r="B70" s="8" t="s">
        <v>7</v>
      </c>
      <c r="C70" s="8" t="s">
        <v>136</v>
      </c>
      <c r="D70" s="8" t="s">
        <v>137</v>
      </c>
      <c r="E70" s="8" t="s">
        <v>138</v>
      </c>
      <c r="F70" s="8" t="s">
        <v>139</v>
      </c>
      <c r="G70" s="9">
        <v>155000</v>
      </c>
      <c r="H70" s="9">
        <v>155000</v>
      </c>
      <c r="I70" s="9">
        <v>142893</v>
      </c>
      <c r="J70" s="1">
        <f t="shared" si="2"/>
        <v>0.92189032258064518</v>
      </c>
      <c r="K70" s="10">
        <v>142941</v>
      </c>
      <c r="L70" s="11">
        <f t="shared" si="3"/>
        <v>-48</v>
      </c>
    </row>
    <row r="71" spans="1:12" x14ac:dyDescent="0.2">
      <c r="A71" s="8" t="s">
        <v>6</v>
      </c>
      <c r="B71" s="8" t="s">
        <v>7</v>
      </c>
      <c r="C71" s="8" t="s">
        <v>140</v>
      </c>
      <c r="D71" s="8" t="s">
        <v>141</v>
      </c>
      <c r="E71" s="8" t="s">
        <v>106</v>
      </c>
      <c r="F71" s="8" t="s">
        <v>107</v>
      </c>
      <c r="G71" s="9">
        <v>250000</v>
      </c>
      <c r="H71" s="9">
        <v>250000</v>
      </c>
      <c r="I71" s="9">
        <v>250000</v>
      </c>
      <c r="J71" s="1">
        <f t="shared" si="2"/>
        <v>1</v>
      </c>
      <c r="K71" s="10">
        <v>250000</v>
      </c>
      <c r="L71" s="11">
        <f t="shared" si="3"/>
        <v>0</v>
      </c>
    </row>
    <row r="72" spans="1:12" x14ac:dyDescent="0.2">
      <c r="A72" s="8" t="s">
        <v>6</v>
      </c>
      <c r="B72" s="8" t="s">
        <v>7</v>
      </c>
      <c r="C72" s="8" t="s">
        <v>142</v>
      </c>
      <c r="D72" s="8" t="s">
        <v>143</v>
      </c>
      <c r="E72" s="8" t="s">
        <v>60</v>
      </c>
      <c r="F72" s="8" t="s">
        <v>61</v>
      </c>
      <c r="G72" s="9">
        <v>47800000</v>
      </c>
      <c r="H72" s="9">
        <v>125139000</v>
      </c>
      <c r="I72" s="9"/>
      <c r="J72" s="1">
        <f t="shared" si="2"/>
        <v>0</v>
      </c>
      <c r="K72" s="10"/>
      <c r="L72" s="11">
        <f t="shared" si="3"/>
        <v>0</v>
      </c>
    </row>
    <row r="73" spans="1:12" x14ac:dyDescent="0.2">
      <c r="A73" s="8" t="s">
        <v>6</v>
      </c>
      <c r="B73" s="8" t="s">
        <v>7</v>
      </c>
      <c r="C73" s="8" t="s">
        <v>144</v>
      </c>
      <c r="D73" s="8" t="s">
        <v>145</v>
      </c>
      <c r="E73" s="8" t="s">
        <v>130</v>
      </c>
      <c r="F73" s="8" t="s">
        <v>131</v>
      </c>
      <c r="G73" s="9">
        <v>0</v>
      </c>
      <c r="H73" s="9">
        <v>280000</v>
      </c>
      <c r="I73" s="9">
        <v>279674</v>
      </c>
      <c r="J73" s="1">
        <f t="shared" si="2"/>
        <v>0.99883571428571427</v>
      </c>
      <c r="K73" s="10"/>
      <c r="L73" s="11">
        <f t="shared" si="3"/>
        <v>279674</v>
      </c>
    </row>
    <row r="74" spans="1:12" x14ac:dyDescent="0.2">
      <c r="A74" s="8" t="s">
        <v>6</v>
      </c>
      <c r="B74" s="8" t="s">
        <v>7</v>
      </c>
      <c r="C74" s="8" t="s">
        <v>146</v>
      </c>
      <c r="D74" s="8" t="s">
        <v>147</v>
      </c>
      <c r="E74" s="8" t="s">
        <v>50</v>
      </c>
      <c r="F74" s="8" t="s">
        <v>51</v>
      </c>
      <c r="G74" s="9"/>
      <c r="H74" s="9"/>
      <c r="I74" s="9"/>
      <c r="J74" s="1" t="e">
        <f t="shared" si="2"/>
        <v>#DIV/0!</v>
      </c>
      <c r="K74" s="10">
        <v>400000</v>
      </c>
      <c r="L74" s="11">
        <f t="shared" si="3"/>
        <v>-400000</v>
      </c>
    </row>
    <row r="75" spans="1:12" x14ac:dyDescent="0.2">
      <c r="A75" s="8" t="s">
        <v>6</v>
      </c>
      <c r="B75" s="8" t="s">
        <v>7</v>
      </c>
      <c r="C75" s="8" t="s">
        <v>148</v>
      </c>
      <c r="D75" s="8" t="s">
        <v>149</v>
      </c>
      <c r="E75" s="8" t="s">
        <v>50</v>
      </c>
      <c r="F75" s="8" t="s">
        <v>51</v>
      </c>
      <c r="G75" s="9">
        <v>0</v>
      </c>
      <c r="H75" s="9">
        <v>600000</v>
      </c>
      <c r="I75" s="9">
        <v>600000</v>
      </c>
      <c r="J75" s="1">
        <f t="shared" si="2"/>
        <v>1</v>
      </c>
      <c r="K75" s="10">
        <v>3500000</v>
      </c>
      <c r="L75" s="11">
        <f t="shared" si="3"/>
        <v>-2900000</v>
      </c>
    </row>
    <row r="76" spans="1:12" x14ac:dyDescent="0.2">
      <c r="A76" s="8" t="s">
        <v>6</v>
      </c>
      <c r="B76" s="8" t="s">
        <v>7</v>
      </c>
      <c r="C76" s="8" t="s">
        <v>150</v>
      </c>
      <c r="D76" s="8" t="s">
        <v>151</v>
      </c>
      <c r="E76" s="8"/>
      <c r="F76" s="8"/>
      <c r="G76" s="9">
        <v>471678000</v>
      </c>
      <c r="H76" s="9">
        <v>236816000</v>
      </c>
      <c r="I76" s="9"/>
      <c r="J76" s="1">
        <f t="shared" si="2"/>
        <v>0</v>
      </c>
      <c r="K76" s="10"/>
      <c r="L76" s="11">
        <f t="shared" si="3"/>
        <v>0</v>
      </c>
    </row>
    <row r="77" spans="1:12" x14ac:dyDescent="0.2">
      <c r="A77" s="8" t="s">
        <v>6</v>
      </c>
      <c r="B77" s="8" t="s">
        <v>7</v>
      </c>
      <c r="C77" s="8" t="s">
        <v>152</v>
      </c>
      <c r="D77" s="8" t="s">
        <v>153</v>
      </c>
      <c r="E77" s="8"/>
      <c r="F77" s="8"/>
      <c r="G77" s="9"/>
      <c r="H77" s="9"/>
      <c r="I77" s="9">
        <v>2568287130.54</v>
      </c>
      <c r="J77" s="1" t="e">
        <f t="shared" si="2"/>
        <v>#DIV/0!</v>
      </c>
      <c r="K77" s="10">
        <v>133149813.88</v>
      </c>
      <c r="L77" s="11">
        <f t="shared" si="3"/>
        <v>2435137316.6599998</v>
      </c>
    </row>
    <row r="78" spans="1:12" x14ac:dyDescent="0.2">
      <c r="A78" s="8" t="s">
        <v>6</v>
      </c>
      <c r="B78" s="8" t="s">
        <v>7</v>
      </c>
      <c r="C78" s="8" t="s">
        <v>154</v>
      </c>
      <c r="D78" s="8" t="s">
        <v>155</v>
      </c>
      <c r="E78" s="8"/>
      <c r="F78" s="8"/>
      <c r="G78" s="9"/>
      <c r="H78" s="9"/>
      <c r="I78" s="9">
        <v>-2570179903.4099998</v>
      </c>
      <c r="J78" s="1" t="e">
        <f t="shared" si="2"/>
        <v>#DIV/0!</v>
      </c>
      <c r="K78" s="10">
        <v>-459626853.14999998</v>
      </c>
      <c r="L78" s="11">
        <f t="shared" si="3"/>
        <v>-2110553050.2599998</v>
      </c>
    </row>
    <row r="79" spans="1:12" x14ac:dyDescent="0.2">
      <c r="A79" s="8" t="s">
        <v>6</v>
      </c>
      <c r="B79" s="8" t="s">
        <v>7</v>
      </c>
      <c r="C79" s="8" t="s">
        <v>156</v>
      </c>
      <c r="D79" s="8" t="s">
        <v>157</v>
      </c>
      <c r="E79" s="8"/>
      <c r="F79" s="8"/>
      <c r="G79" s="9">
        <v>-330000000</v>
      </c>
      <c r="H79" s="9">
        <v>0</v>
      </c>
      <c r="I79" s="9"/>
      <c r="J79" s="1" t="e">
        <f t="shared" si="2"/>
        <v>#DIV/0!</v>
      </c>
      <c r="K79" s="10"/>
      <c r="L79" s="11">
        <f t="shared" si="3"/>
        <v>0</v>
      </c>
    </row>
    <row r="80" spans="1:12" x14ac:dyDescent="0.2">
      <c r="A80" s="16" t="s">
        <v>159</v>
      </c>
      <c r="B80" s="16" t="s">
        <v>7</v>
      </c>
      <c r="C80" s="16"/>
      <c r="D80" s="16"/>
      <c r="E80" s="16"/>
      <c r="F80" s="16"/>
      <c r="G80" s="17">
        <v>65932000</v>
      </c>
      <c r="H80" s="17">
        <v>157637000</v>
      </c>
      <c r="I80" s="17">
        <v>23146072.460000001</v>
      </c>
      <c r="J80" s="18">
        <f t="shared" si="2"/>
        <v>0.14683147014977449</v>
      </c>
      <c r="K80" s="19">
        <v>24268494.760000002</v>
      </c>
      <c r="L80" s="20">
        <f t="shared" si="3"/>
        <v>-1122422.3000000007</v>
      </c>
    </row>
    <row r="81" spans="1:12" x14ac:dyDescent="0.2">
      <c r="A81" s="30" t="s">
        <v>160</v>
      </c>
      <c r="B81" s="30" t="s">
        <v>7</v>
      </c>
      <c r="C81" s="30"/>
      <c r="D81" s="30"/>
      <c r="E81" s="30"/>
      <c r="F81" s="30"/>
      <c r="G81" s="31">
        <v>141678000</v>
      </c>
      <c r="H81" s="31">
        <v>236816000</v>
      </c>
      <c r="I81" s="31">
        <v>-1892772.87</v>
      </c>
      <c r="J81" s="35">
        <f t="shared" si="2"/>
        <v>-7.9925886342139055E-3</v>
      </c>
      <c r="K81" s="33">
        <v>-326477039.26999998</v>
      </c>
      <c r="L81" s="36">
        <f t="shared" si="3"/>
        <v>324584266.39999998</v>
      </c>
    </row>
    <row r="82" spans="1:12" x14ac:dyDescent="0.2">
      <c r="A82" s="23" t="s">
        <v>161</v>
      </c>
      <c r="B82" s="23" t="s">
        <v>7</v>
      </c>
      <c r="C82" s="23"/>
      <c r="D82" s="23"/>
      <c r="E82" s="23"/>
      <c r="F82" s="23"/>
      <c r="G82" s="24">
        <v>673876000</v>
      </c>
      <c r="H82" s="24">
        <v>712214000</v>
      </c>
      <c r="I82" s="24">
        <v>658859084.63</v>
      </c>
      <c r="J82" s="25">
        <f t="shared" si="2"/>
        <v>0.92508583744492523</v>
      </c>
      <c r="K82" s="26">
        <v>302350929.63</v>
      </c>
      <c r="L82" s="27">
        <f t="shared" si="3"/>
        <v>356508155</v>
      </c>
    </row>
  </sheetData>
  <mergeCells count="3">
    <mergeCell ref="A1:K1"/>
    <mergeCell ref="A3:L3"/>
    <mergeCell ref="A40:L40"/>
  </mergeCells>
  <printOptions horizontalCentered="1"/>
  <pageMargins left="0" right="0" top="0" bottom="0" header="0" footer="0"/>
  <pageSetup paperSize="9" fitToHeight="0" orientation="landscape" r:id="rId1"/>
  <headerFooter>
    <oddFooter>&amp;R&amp;D (str. &amp;P z &amp;N)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6" id="{81BFC94A-2D52-491B-8EB7-B72C4009B891}">
            <x14:iconSet iconSet="4TrafficLights" custom="1">
              <x14:cfvo type="percent">
                <xm:f>0</xm:f>
              </x14:cfvo>
              <x14:cfvo type="num">
                <xm:f>0.5</xm:f>
              </x14:cfvo>
              <x14:cfvo type="num">
                <xm:f>0.75</xm:f>
              </x14:cfvo>
              <x14:cfvo type="num">
                <xm:f>1.01</xm:f>
              </x14:cfvo>
              <x14:cfIcon iconSet="3TrafficLights1" iconId="0"/>
              <x14:cfIcon iconSet="3TrafficLights1" iconId="1"/>
              <x14:cfIcon iconSet="3TrafficLights1" iconId="2"/>
              <x14:cfIcon iconSet="3Symbols" iconId="2"/>
            </x14:iconSet>
          </x14:cfRule>
          <xm:sqref>J4:J38</xm:sqref>
        </x14:conditionalFormatting>
        <x14:conditionalFormatting xmlns:xm="http://schemas.microsoft.com/office/excel/2006/main">
          <x14:cfRule type="iconSet" priority="1" id="{2E327412-7C80-499B-B8DD-80BF226E4E8E}">
            <x14:iconSet iconSet="4TrafficLights" custom="1">
              <x14:cfvo type="percent">
                <xm:f>0</xm:f>
              </x14:cfvo>
              <x14:cfvo type="num">
                <xm:f>0.5</xm:f>
              </x14:cfvo>
              <x14:cfvo type="num">
                <xm:f>0.75</xm:f>
              </x14:cfvo>
              <x14:cfvo type="num">
                <xm:f>1.01</xm:f>
              </x14:cfvo>
              <x14:cfIcon iconSet="3TrafficLights1" iconId="2"/>
              <x14:cfIcon iconSet="3TrafficLights1" iconId="1"/>
              <x14:cfIcon iconSet="3TrafficLights1" iconId="0"/>
              <x14:cfIcon iconSet="3Symbols" iconId="0"/>
            </x14:iconSet>
          </x14:cfRule>
          <xm:sqref>J41:J79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workbookViewId="0">
      <selection sqref="A1:XFD2"/>
    </sheetView>
  </sheetViews>
  <sheetFormatPr defaultRowHeight="12.75" x14ac:dyDescent="0.2"/>
  <sheetData>
    <row r="1" spans="1:12" s="3" customFormat="1" ht="24.95" customHeight="1" x14ac:dyDescent="0.2">
      <c r="A1" s="44" t="s">
        <v>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2"/>
    </row>
    <row r="2" spans="1:12" s="3" customFormat="1" ht="24.95" customHeight="1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554</v>
      </c>
      <c r="H2" s="5" t="s">
        <v>553</v>
      </c>
      <c r="I2" s="5" t="s">
        <v>552</v>
      </c>
      <c r="J2" s="6" t="s">
        <v>551</v>
      </c>
      <c r="K2" s="5" t="s">
        <v>555</v>
      </c>
      <c r="L2" s="7" t="s">
        <v>556</v>
      </c>
    </row>
  </sheetData>
  <mergeCells count="1">
    <mergeCell ref="A1:K1"/>
  </mergeCell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workbookViewId="0">
      <selection sqref="A1:XFD2"/>
    </sheetView>
  </sheetViews>
  <sheetFormatPr defaultRowHeight="12.75" x14ac:dyDescent="0.2"/>
  <sheetData>
    <row r="1" spans="1:12" s="3" customFormat="1" ht="24.95" customHeight="1" x14ac:dyDescent="0.2">
      <c r="A1" s="44" t="s">
        <v>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2"/>
    </row>
    <row r="2" spans="1:12" s="3" customFormat="1" ht="24.95" customHeight="1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554</v>
      </c>
      <c r="H2" s="5" t="s">
        <v>553</v>
      </c>
      <c r="I2" s="5" t="s">
        <v>552</v>
      </c>
      <c r="J2" s="6" t="s">
        <v>551</v>
      </c>
      <c r="K2" s="5" t="s">
        <v>555</v>
      </c>
      <c r="L2" s="7" t="s">
        <v>556</v>
      </c>
    </row>
  </sheetData>
  <mergeCells count="1">
    <mergeCell ref="A1:K1"/>
  </mergeCell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workbookViewId="0">
      <selection sqref="A1:XFD2"/>
    </sheetView>
  </sheetViews>
  <sheetFormatPr defaultRowHeight="12.75" x14ac:dyDescent="0.2"/>
  <sheetData>
    <row r="1" spans="1:12" s="3" customFormat="1" ht="24.95" customHeight="1" x14ac:dyDescent="0.2">
      <c r="A1" s="44" t="s">
        <v>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2"/>
    </row>
    <row r="2" spans="1:12" s="3" customFormat="1" ht="24.95" customHeight="1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554</v>
      </c>
      <c r="H2" s="5" t="s">
        <v>553</v>
      </c>
      <c r="I2" s="5" t="s">
        <v>552</v>
      </c>
      <c r="J2" s="6" t="s">
        <v>551</v>
      </c>
      <c r="K2" s="5" t="s">
        <v>555</v>
      </c>
      <c r="L2" s="7" t="s">
        <v>556</v>
      </c>
    </row>
  </sheetData>
  <mergeCells count="1">
    <mergeCell ref="A1:K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topLeftCell="A4" workbookViewId="0">
      <selection activeCell="A32" sqref="A32:XFD32"/>
    </sheetView>
  </sheetViews>
  <sheetFormatPr defaultColWidth="9.5" defaultRowHeight="12.75" x14ac:dyDescent="0.2"/>
  <cols>
    <col min="1" max="1" width="12.5" bestFit="1" customWidth="1"/>
    <col min="2" max="2" width="33.33203125" bestFit="1" customWidth="1"/>
    <col min="3" max="3" width="5.83203125" bestFit="1" customWidth="1"/>
    <col min="4" max="4" width="63.83203125" bestFit="1" customWidth="1"/>
    <col min="5" max="5" width="5.83203125" bestFit="1" customWidth="1"/>
    <col min="6" max="6" width="64.1640625" bestFit="1" customWidth="1"/>
    <col min="7" max="7" width="24.1640625" bestFit="1" customWidth="1"/>
    <col min="8" max="8" width="24" bestFit="1" customWidth="1"/>
    <col min="9" max="9" width="16.5" bestFit="1" customWidth="1"/>
    <col min="10" max="10" width="26.6640625" bestFit="1" customWidth="1"/>
    <col min="11" max="11" width="16.5" bestFit="1" customWidth="1"/>
    <col min="12" max="12" width="18.33203125" bestFit="1" customWidth="1"/>
  </cols>
  <sheetData>
    <row r="1" spans="1:12" s="3" customFormat="1" ht="24.95" customHeight="1" x14ac:dyDescent="0.2">
      <c r="A1" s="37" t="s">
        <v>557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2"/>
    </row>
    <row r="2" spans="1:12" s="3" customFormat="1" ht="24.95" customHeight="1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554</v>
      </c>
      <c r="H2" s="5" t="s">
        <v>553</v>
      </c>
      <c r="I2" s="5" t="s">
        <v>552</v>
      </c>
      <c r="J2" s="6" t="s">
        <v>551</v>
      </c>
      <c r="K2" s="5" t="s">
        <v>555</v>
      </c>
      <c r="L2" s="7" t="s">
        <v>556</v>
      </c>
    </row>
    <row r="3" spans="1:12" s="3" customFormat="1" ht="24.95" customHeight="1" x14ac:dyDescent="0.2">
      <c r="A3" s="38" t="s">
        <v>567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s="3" customFormat="1" x14ac:dyDescent="0.2">
      <c r="A4" s="8" t="s">
        <v>162</v>
      </c>
      <c r="B4" s="8" t="s">
        <v>163</v>
      </c>
      <c r="C4" s="8" t="s">
        <v>164</v>
      </c>
      <c r="D4" s="8" t="s">
        <v>165</v>
      </c>
      <c r="E4" s="8"/>
      <c r="F4" s="8"/>
      <c r="G4" s="9">
        <v>1000000</v>
      </c>
      <c r="H4" s="9">
        <v>1000000</v>
      </c>
      <c r="I4" s="9">
        <v>839001</v>
      </c>
      <c r="J4" s="1">
        <f t="shared" ref="J4:J31" si="0">I4/H4</f>
        <v>0.839001</v>
      </c>
      <c r="K4" s="10">
        <v>600616</v>
      </c>
      <c r="L4" s="11">
        <f t="shared" ref="L4:L31" si="1">I4-K4</f>
        <v>238385</v>
      </c>
    </row>
    <row r="5" spans="1:12" s="3" customFormat="1" x14ac:dyDescent="0.2">
      <c r="A5" s="8" t="s">
        <v>162</v>
      </c>
      <c r="B5" s="8" t="s">
        <v>163</v>
      </c>
      <c r="C5" s="8" t="s">
        <v>42</v>
      </c>
      <c r="D5" s="8" t="s">
        <v>43</v>
      </c>
      <c r="E5" s="8" t="s">
        <v>166</v>
      </c>
      <c r="F5" s="8" t="s">
        <v>167</v>
      </c>
      <c r="G5" s="9">
        <v>160000</v>
      </c>
      <c r="H5" s="9">
        <v>160000</v>
      </c>
      <c r="I5" s="9">
        <v>135307.04</v>
      </c>
      <c r="J5" s="1">
        <f t="shared" si="0"/>
        <v>0.845669</v>
      </c>
      <c r="K5" s="10">
        <v>151079.29999999999</v>
      </c>
      <c r="L5" s="11">
        <f t="shared" si="1"/>
        <v>-15772.25999999998</v>
      </c>
    </row>
    <row r="6" spans="1:12" s="3" customFormat="1" x14ac:dyDescent="0.2">
      <c r="A6" s="8" t="s">
        <v>162</v>
      </c>
      <c r="B6" s="8" t="s">
        <v>163</v>
      </c>
      <c r="C6" s="8" t="s">
        <v>42</v>
      </c>
      <c r="D6" s="8" t="s">
        <v>43</v>
      </c>
      <c r="E6" s="8" t="s">
        <v>168</v>
      </c>
      <c r="F6" s="8" t="s">
        <v>169</v>
      </c>
      <c r="G6" s="9">
        <v>5900000</v>
      </c>
      <c r="H6" s="9">
        <v>5900000</v>
      </c>
      <c r="I6" s="9">
        <v>4915846</v>
      </c>
      <c r="J6" s="1">
        <f t="shared" si="0"/>
        <v>0.83319423728813558</v>
      </c>
      <c r="K6" s="10">
        <v>5343762</v>
      </c>
      <c r="L6" s="11">
        <f t="shared" si="1"/>
        <v>-427916</v>
      </c>
    </row>
    <row r="7" spans="1:12" s="3" customFormat="1" x14ac:dyDescent="0.2">
      <c r="A7" s="8" t="s">
        <v>162</v>
      </c>
      <c r="B7" s="8" t="s">
        <v>163</v>
      </c>
      <c r="C7" s="8" t="s">
        <v>42</v>
      </c>
      <c r="D7" s="8" t="s">
        <v>43</v>
      </c>
      <c r="E7" s="8" t="s">
        <v>170</v>
      </c>
      <c r="F7" s="8" t="s">
        <v>171</v>
      </c>
      <c r="G7" s="9">
        <v>3276000</v>
      </c>
      <c r="H7" s="9">
        <v>3276000</v>
      </c>
      <c r="I7" s="9">
        <v>3544991.72</v>
      </c>
      <c r="J7" s="1">
        <f t="shared" si="0"/>
        <v>1.0821098046398048</v>
      </c>
      <c r="K7" s="10">
        <v>2958077.16</v>
      </c>
      <c r="L7" s="11">
        <f t="shared" si="1"/>
        <v>586914.56000000006</v>
      </c>
    </row>
    <row r="8" spans="1:12" s="3" customFormat="1" x14ac:dyDescent="0.2">
      <c r="A8" s="8" t="s">
        <v>162</v>
      </c>
      <c r="B8" s="8" t="s">
        <v>163</v>
      </c>
      <c r="C8" s="8" t="s">
        <v>42</v>
      </c>
      <c r="D8" s="8" t="s">
        <v>43</v>
      </c>
      <c r="E8" s="8" t="s">
        <v>172</v>
      </c>
      <c r="F8" s="8" t="s">
        <v>173</v>
      </c>
      <c r="G8" s="9">
        <v>3070000</v>
      </c>
      <c r="H8" s="9">
        <v>3070000</v>
      </c>
      <c r="I8" s="9">
        <v>3963507.5</v>
      </c>
      <c r="J8" s="1">
        <f t="shared" si="0"/>
        <v>1.2910447882736156</v>
      </c>
      <c r="K8" s="10">
        <v>2240998.75</v>
      </c>
      <c r="L8" s="11">
        <f t="shared" si="1"/>
        <v>1722508.75</v>
      </c>
    </row>
    <row r="9" spans="1:12" s="3" customFormat="1" x14ac:dyDescent="0.2">
      <c r="A9" s="8" t="s">
        <v>162</v>
      </c>
      <c r="B9" s="8" t="s">
        <v>163</v>
      </c>
      <c r="C9" s="8" t="s">
        <v>42</v>
      </c>
      <c r="D9" s="8" t="s">
        <v>43</v>
      </c>
      <c r="E9" s="8" t="s">
        <v>44</v>
      </c>
      <c r="F9" s="8" t="s">
        <v>45</v>
      </c>
      <c r="G9" s="9"/>
      <c r="H9" s="9"/>
      <c r="I9" s="9">
        <v>-30031.81</v>
      </c>
      <c r="J9" s="1" t="e">
        <f t="shared" si="0"/>
        <v>#DIV/0!</v>
      </c>
      <c r="K9" s="10">
        <v>9000</v>
      </c>
      <c r="L9" s="11">
        <f t="shared" si="1"/>
        <v>-39031.81</v>
      </c>
    </row>
    <row r="10" spans="1:12" s="3" customFormat="1" x14ac:dyDescent="0.2">
      <c r="A10" s="8" t="s">
        <v>162</v>
      </c>
      <c r="B10" s="8" t="s">
        <v>163</v>
      </c>
      <c r="C10" s="8" t="s">
        <v>174</v>
      </c>
      <c r="D10" s="8" t="s">
        <v>175</v>
      </c>
      <c r="E10" s="8" t="s">
        <v>176</v>
      </c>
      <c r="F10" s="8" t="s">
        <v>177</v>
      </c>
      <c r="G10" s="9">
        <v>320000</v>
      </c>
      <c r="H10" s="9">
        <v>320000</v>
      </c>
      <c r="I10" s="9">
        <v>338550</v>
      </c>
      <c r="J10" s="1">
        <f t="shared" si="0"/>
        <v>1.0579687499999999</v>
      </c>
      <c r="K10" s="10">
        <v>329095.8</v>
      </c>
      <c r="L10" s="11">
        <f t="shared" si="1"/>
        <v>9454.2000000000116</v>
      </c>
    </row>
    <row r="11" spans="1:12" s="3" customFormat="1" x14ac:dyDescent="0.2">
      <c r="A11" s="8" t="s">
        <v>162</v>
      </c>
      <c r="B11" s="8" t="s">
        <v>163</v>
      </c>
      <c r="C11" s="8" t="s">
        <v>174</v>
      </c>
      <c r="D11" s="8" t="s">
        <v>175</v>
      </c>
      <c r="E11" s="8" t="s">
        <v>58</v>
      </c>
      <c r="F11" s="8" t="s">
        <v>178</v>
      </c>
      <c r="G11" s="9">
        <v>3666000</v>
      </c>
      <c r="H11" s="9">
        <v>3666000</v>
      </c>
      <c r="I11" s="9">
        <v>3580651.73</v>
      </c>
      <c r="J11" s="1">
        <f t="shared" si="0"/>
        <v>0.97671896617566833</v>
      </c>
      <c r="K11" s="10">
        <v>3671570.38</v>
      </c>
      <c r="L11" s="11">
        <f t="shared" si="1"/>
        <v>-90918.649999999907</v>
      </c>
    </row>
    <row r="12" spans="1:12" s="3" customFormat="1" x14ac:dyDescent="0.2">
      <c r="A12" s="8" t="s">
        <v>162</v>
      </c>
      <c r="B12" s="8" t="s">
        <v>163</v>
      </c>
      <c r="C12" s="8" t="s">
        <v>174</v>
      </c>
      <c r="D12" s="8" t="s">
        <v>175</v>
      </c>
      <c r="E12" s="8" t="s">
        <v>166</v>
      </c>
      <c r="F12" s="8" t="s">
        <v>167</v>
      </c>
      <c r="G12" s="9">
        <v>1805000</v>
      </c>
      <c r="H12" s="9">
        <v>1805000</v>
      </c>
      <c r="I12" s="9">
        <v>1893331.9</v>
      </c>
      <c r="J12" s="1">
        <f t="shared" si="0"/>
        <v>1.0489373407202216</v>
      </c>
      <c r="K12" s="10">
        <v>1857566.95</v>
      </c>
      <c r="L12" s="11">
        <f t="shared" si="1"/>
        <v>35764.949999999953</v>
      </c>
    </row>
    <row r="13" spans="1:12" s="3" customFormat="1" x14ac:dyDescent="0.2">
      <c r="A13" s="8" t="s">
        <v>162</v>
      </c>
      <c r="B13" s="8" t="s">
        <v>163</v>
      </c>
      <c r="C13" s="8" t="s">
        <v>174</v>
      </c>
      <c r="D13" s="8" t="s">
        <v>175</v>
      </c>
      <c r="E13" s="8" t="s">
        <v>179</v>
      </c>
      <c r="F13" s="8" t="s">
        <v>180</v>
      </c>
      <c r="G13" s="9">
        <v>925000</v>
      </c>
      <c r="H13" s="9">
        <v>925000</v>
      </c>
      <c r="I13" s="9">
        <v>898311</v>
      </c>
      <c r="J13" s="1">
        <f t="shared" si="0"/>
        <v>0.97114702702702704</v>
      </c>
      <c r="K13" s="10">
        <v>921072</v>
      </c>
      <c r="L13" s="11">
        <f t="shared" si="1"/>
        <v>-22761</v>
      </c>
    </row>
    <row r="14" spans="1:12" s="3" customFormat="1" x14ac:dyDescent="0.2">
      <c r="A14" s="8" t="s">
        <v>162</v>
      </c>
      <c r="B14" s="8" t="s">
        <v>163</v>
      </c>
      <c r="C14" s="8" t="s">
        <v>181</v>
      </c>
      <c r="D14" s="8" t="s">
        <v>182</v>
      </c>
      <c r="E14" s="8" t="s">
        <v>168</v>
      </c>
      <c r="F14" s="8" t="s">
        <v>169</v>
      </c>
      <c r="G14" s="9">
        <v>5284000</v>
      </c>
      <c r="H14" s="9">
        <v>5284000</v>
      </c>
      <c r="I14" s="9">
        <v>6184970</v>
      </c>
      <c r="J14" s="1">
        <f t="shared" si="0"/>
        <v>1.1705090840272521</v>
      </c>
      <c r="K14" s="10">
        <v>5904324</v>
      </c>
      <c r="L14" s="11">
        <f t="shared" si="1"/>
        <v>280646</v>
      </c>
    </row>
    <row r="15" spans="1:12" s="3" customFormat="1" x14ac:dyDescent="0.2">
      <c r="A15" s="8" t="s">
        <v>162</v>
      </c>
      <c r="B15" s="8" t="s">
        <v>163</v>
      </c>
      <c r="C15" s="8" t="s">
        <v>181</v>
      </c>
      <c r="D15" s="8" t="s">
        <v>182</v>
      </c>
      <c r="E15" s="8" t="s">
        <v>170</v>
      </c>
      <c r="F15" s="8" t="s">
        <v>171</v>
      </c>
      <c r="G15" s="9">
        <v>4375000</v>
      </c>
      <c r="H15" s="9">
        <v>4375000</v>
      </c>
      <c r="I15" s="9">
        <v>4472042.24</v>
      </c>
      <c r="J15" s="1">
        <f t="shared" si="0"/>
        <v>1.0221810834285714</v>
      </c>
      <c r="K15" s="10">
        <v>4719910.97</v>
      </c>
      <c r="L15" s="11">
        <f t="shared" si="1"/>
        <v>-247868.72999999952</v>
      </c>
    </row>
    <row r="16" spans="1:12" s="3" customFormat="1" x14ac:dyDescent="0.2">
      <c r="A16" s="8" t="s">
        <v>162</v>
      </c>
      <c r="B16" s="8" t="s">
        <v>163</v>
      </c>
      <c r="C16" s="8" t="s">
        <v>183</v>
      </c>
      <c r="D16" s="8" t="s">
        <v>184</v>
      </c>
      <c r="E16" s="8" t="s">
        <v>44</v>
      </c>
      <c r="F16" s="8" t="s">
        <v>45</v>
      </c>
      <c r="G16" s="9"/>
      <c r="H16" s="9"/>
      <c r="I16" s="9">
        <v>18876</v>
      </c>
      <c r="J16" s="1" t="e">
        <f t="shared" si="0"/>
        <v>#DIV/0!</v>
      </c>
      <c r="K16" s="10">
        <v>23985.83</v>
      </c>
      <c r="L16" s="11">
        <f t="shared" si="1"/>
        <v>-5109.8300000000017</v>
      </c>
    </row>
    <row r="17" spans="1:12" s="3" customFormat="1" x14ac:dyDescent="0.2">
      <c r="A17" s="8" t="s">
        <v>162</v>
      </c>
      <c r="B17" s="8" t="s">
        <v>163</v>
      </c>
      <c r="C17" s="8" t="s">
        <v>58</v>
      </c>
      <c r="D17" s="8" t="s">
        <v>59</v>
      </c>
      <c r="E17" s="8" t="s">
        <v>44</v>
      </c>
      <c r="F17" s="8" t="s">
        <v>45</v>
      </c>
      <c r="G17" s="9"/>
      <c r="H17" s="9"/>
      <c r="I17" s="9"/>
      <c r="J17" s="1" t="e">
        <f t="shared" si="0"/>
        <v>#DIV/0!</v>
      </c>
      <c r="K17" s="10">
        <v>200000</v>
      </c>
      <c r="L17" s="11">
        <f t="shared" si="1"/>
        <v>-200000</v>
      </c>
    </row>
    <row r="18" spans="1:12" s="3" customFormat="1" x14ac:dyDescent="0.2">
      <c r="A18" s="8" t="s">
        <v>162</v>
      </c>
      <c r="B18" s="8" t="s">
        <v>163</v>
      </c>
      <c r="C18" s="8" t="s">
        <v>185</v>
      </c>
      <c r="D18" s="8" t="s">
        <v>186</v>
      </c>
      <c r="E18" s="8" t="s">
        <v>44</v>
      </c>
      <c r="F18" s="8" t="s">
        <v>45</v>
      </c>
      <c r="G18" s="9"/>
      <c r="H18" s="9"/>
      <c r="I18" s="9">
        <v>138570</v>
      </c>
      <c r="J18" s="1" t="e">
        <f t="shared" si="0"/>
        <v>#DIV/0!</v>
      </c>
      <c r="K18" s="10">
        <v>54070</v>
      </c>
      <c r="L18" s="11">
        <f t="shared" si="1"/>
        <v>84500</v>
      </c>
    </row>
    <row r="19" spans="1:12" s="3" customFormat="1" x14ac:dyDescent="0.2">
      <c r="A19" s="8" t="s">
        <v>162</v>
      </c>
      <c r="B19" s="8" t="s">
        <v>163</v>
      </c>
      <c r="C19" s="8" t="s">
        <v>187</v>
      </c>
      <c r="D19" s="8" t="s">
        <v>188</v>
      </c>
      <c r="E19" s="8" t="s">
        <v>170</v>
      </c>
      <c r="F19" s="8" t="s">
        <v>171</v>
      </c>
      <c r="G19" s="9">
        <v>0</v>
      </c>
      <c r="H19" s="9">
        <v>1583000</v>
      </c>
      <c r="I19" s="9">
        <v>1702631</v>
      </c>
      <c r="J19" s="1">
        <f t="shared" si="0"/>
        <v>1.0755723310170562</v>
      </c>
      <c r="K19" s="10">
        <v>993661</v>
      </c>
      <c r="L19" s="11">
        <f t="shared" si="1"/>
        <v>708970</v>
      </c>
    </row>
    <row r="20" spans="1:12" s="3" customFormat="1" x14ac:dyDescent="0.2">
      <c r="A20" s="8" t="s">
        <v>162</v>
      </c>
      <c r="B20" s="8" t="s">
        <v>163</v>
      </c>
      <c r="C20" s="8" t="s">
        <v>187</v>
      </c>
      <c r="D20" s="8" t="s">
        <v>188</v>
      </c>
      <c r="E20" s="8" t="s">
        <v>44</v>
      </c>
      <c r="F20" s="8" t="s">
        <v>45</v>
      </c>
      <c r="G20" s="9"/>
      <c r="H20" s="9"/>
      <c r="I20" s="9">
        <v>82091</v>
      </c>
      <c r="J20" s="1" t="e">
        <f t="shared" si="0"/>
        <v>#DIV/0!</v>
      </c>
      <c r="K20" s="10">
        <v>7350</v>
      </c>
      <c r="L20" s="11">
        <f t="shared" si="1"/>
        <v>74741</v>
      </c>
    </row>
    <row r="21" spans="1:12" s="3" customFormat="1" x14ac:dyDescent="0.2">
      <c r="A21" s="8" t="s">
        <v>162</v>
      </c>
      <c r="B21" s="8" t="s">
        <v>163</v>
      </c>
      <c r="C21" s="8" t="s">
        <v>64</v>
      </c>
      <c r="D21" s="8" t="s">
        <v>65</v>
      </c>
      <c r="E21" s="8" t="s">
        <v>168</v>
      </c>
      <c r="F21" s="8" t="s">
        <v>169</v>
      </c>
      <c r="G21" s="9"/>
      <c r="H21" s="9"/>
      <c r="I21" s="9">
        <v>-5200</v>
      </c>
      <c r="J21" s="1" t="e">
        <f t="shared" si="0"/>
        <v>#DIV/0!</v>
      </c>
      <c r="K21" s="10">
        <v>-604184.48</v>
      </c>
      <c r="L21" s="11">
        <f t="shared" si="1"/>
        <v>598984.48</v>
      </c>
    </row>
    <row r="22" spans="1:12" s="3" customFormat="1" x14ac:dyDescent="0.2">
      <c r="A22" s="8" t="s">
        <v>162</v>
      </c>
      <c r="B22" s="8" t="s">
        <v>163</v>
      </c>
      <c r="C22" s="8" t="s">
        <v>64</v>
      </c>
      <c r="D22" s="8" t="s">
        <v>65</v>
      </c>
      <c r="E22" s="8" t="s">
        <v>170</v>
      </c>
      <c r="F22" s="8" t="s">
        <v>171</v>
      </c>
      <c r="G22" s="9"/>
      <c r="H22" s="9"/>
      <c r="I22" s="9">
        <v>291405.86</v>
      </c>
      <c r="J22" s="1" t="e">
        <f t="shared" si="0"/>
        <v>#DIV/0!</v>
      </c>
      <c r="K22" s="10">
        <v>328314.09000000003</v>
      </c>
      <c r="L22" s="11">
        <f t="shared" si="1"/>
        <v>-36908.23000000004</v>
      </c>
    </row>
    <row r="23" spans="1:12" s="3" customFormat="1" x14ac:dyDescent="0.2">
      <c r="A23" s="8" t="s">
        <v>162</v>
      </c>
      <c r="B23" s="8" t="s">
        <v>163</v>
      </c>
      <c r="C23" s="8" t="s">
        <v>64</v>
      </c>
      <c r="D23" s="8" t="s">
        <v>65</v>
      </c>
      <c r="E23" s="8" t="s">
        <v>44</v>
      </c>
      <c r="F23" s="8" t="s">
        <v>45</v>
      </c>
      <c r="G23" s="9"/>
      <c r="H23" s="9"/>
      <c r="I23" s="9">
        <v>549891.97</v>
      </c>
      <c r="J23" s="1" t="e">
        <f t="shared" si="0"/>
        <v>#DIV/0!</v>
      </c>
      <c r="K23" s="10">
        <v>1110150.27</v>
      </c>
      <c r="L23" s="11">
        <f t="shared" si="1"/>
        <v>-560258.30000000005</v>
      </c>
    </row>
    <row r="24" spans="1:12" s="3" customFormat="1" x14ac:dyDescent="0.2">
      <c r="A24" s="8" t="s">
        <v>162</v>
      </c>
      <c r="B24" s="8" t="s">
        <v>163</v>
      </c>
      <c r="C24" s="8" t="s">
        <v>68</v>
      </c>
      <c r="D24" s="8" t="s">
        <v>69</v>
      </c>
      <c r="E24" s="8" t="s">
        <v>60</v>
      </c>
      <c r="F24" s="8" t="s">
        <v>61</v>
      </c>
      <c r="G24" s="9"/>
      <c r="H24" s="9"/>
      <c r="I24" s="9"/>
      <c r="J24" s="1" t="e">
        <f t="shared" si="0"/>
        <v>#DIV/0!</v>
      </c>
      <c r="K24" s="10">
        <v>500</v>
      </c>
      <c r="L24" s="11">
        <f t="shared" si="1"/>
        <v>-500</v>
      </c>
    </row>
    <row r="25" spans="1:12" s="3" customFormat="1" x14ac:dyDescent="0.2">
      <c r="A25" s="8" t="s">
        <v>162</v>
      </c>
      <c r="B25" s="8" t="s">
        <v>163</v>
      </c>
      <c r="C25" s="8" t="s">
        <v>189</v>
      </c>
      <c r="D25" s="8" t="s">
        <v>190</v>
      </c>
      <c r="E25" s="8" t="s">
        <v>191</v>
      </c>
      <c r="F25" s="8" t="s">
        <v>192</v>
      </c>
      <c r="G25" s="9">
        <v>226000</v>
      </c>
      <c r="H25" s="9">
        <v>226000</v>
      </c>
      <c r="I25" s="9">
        <v>187656.48</v>
      </c>
      <c r="J25" s="1">
        <f t="shared" si="0"/>
        <v>0.83033840707964601</v>
      </c>
      <c r="K25" s="10">
        <v>203557.87</v>
      </c>
      <c r="L25" s="11">
        <f t="shared" si="1"/>
        <v>-15901.389999999985</v>
      </c>
    </row>
    <row r="26" spans="1:12" s="3" customFormat="1" x14ac:dyDescent="0.2">
      <c r="A26" s="8" t="s">
        <v>162</v>
      </c>
      <c r="B26" s="8" t="s">
        <v>163</v>
      </c>
      <c r="C26" s="8" t="s">
        <v>193</v>
      </c>
      <c r="D26" s="8" t="s">
        <v>194</v>
      </c>
      <c r="E26" s="8" t="s">
        <v>179</v>
      </c>
      <c r="F26" s="8" t="s">
        <v>180</v>
      </c>
      <c r="G26" s="9">
        <v>10000000</v>
      </c>
      <c r="H26" s="9">
        <v>10600000</v>
      </c>
      <c r="I26" s="9">
        <v>11547388.189999999</v>
      </c>
      <c r="J26" s="1">
        <f t="shared" si="0"/>
        <v>1.0893762443396227</v>
      </c>
      <c r="K26" s="10">
        <v>17293329</v>
      </c>
      <c r="L26" s="11">
        <f t="shared" si="1"/>
        <v>-5745940.8100000005</v>
      </c>
    </row>
    <row r="27" spans="1:12" s="3" customFormat="1" x14ac:dyDescent="0.2">
      <c r="A27" s="8" t="s">
        <v>162</v>
      </c>
      <c r="B27" s="8" t="s">
        <v>163</v>
      </c>
      <c r="C27" s="8" t="s">
        <v>195</v>
      </c>
      <c r="D27" s="8" t="s">
        <v>196</v>
      </c>
      <c r="E27" s="8" t="s">
        <v>168</v>
      </c>
      <c r="F27" s="8" t="s">
        <v>169</v>
      </c>
      <c r="G27" s="9">
        <v>400000</v>
      </c>
      <c r="H27" s="9">
        <v>400000</v>
      </c>
      <c r="I27" s="9">
        <v>699292.39</v>
      </c>
      <c r="J27" s="1">
        <f t="shared" si="0"/>
        <v>1.748230975</v>
      </c>
      <c r="K27" s="10">
        <v>2567116</v>
      </c>
      <c r="L27" s="11">
        <f t="shared" si="1"/>
        <v>-1867823.6099999999</v>
      </c>
    </row>
    <row r="28" spans="1:12" s="3" customFormat="1" x14ac:dyDescent="0.2">
      <c r="A28" s="8" t="s">
        <v>162</v>
      </c>
      <c r="B28" s="8" t="s">
        <v>163</v>
      </c>
      <c r="C28" s="8" t="s">
        <v>48</v>
      </c>
      <c r="D28" s="8" t="s">
        <v>197</v>
      </c>
      <c r="E28" s="8" t="s">
        <v>44</v>
      </c>
      <c r="F28" s="8" t="s">
        <v>45</v>
      </c>
      <c r="G28" s="9">
        <v>50000</v>
      </c>
      <c r="H28" s="9">
        <v>50000</v>
      </c>
      <c r="I28" s="9"/>
      <c r="J28" s="1">
        <f t="shared" si="0"/>
        <v>0</v>
      </c>
      <c r="K28" s="10"/>
      <c r="L28" s="11">
        <f t="shared" si="1"/>
        <v>0</v>
      </c>
    </row>
    <row r="29" spans="1:12" s="3" customFormat="1" x14ac:dyDescent="0.2">
      <c r="A29" s="8" t="s">
        <v>162</v>
      </c>
      <c r="B29" s="8" t="s">
        <v>163</v>
      </c>
      <c r="C29" s="8" t="s">
        <v>48</v>
      </c>
      <c r="D29" s="8" t="s">
        <v>197</v>
      </c>
      <c r="E29" s="8" t="s">
        <v>60</v>
      </c>
      <c r="F29" s="8" t="s">
        <v>61</v>
      </c>
      <c r="G29" s="9">
        <v>0</v>
      </c>
      <c r="H29" s="9">
        <v>620000</v>
      </c>
      <c r="I29" s="9">
        <v>611050</v>
      </c>
      <c r="J29" s="1">
        <f t="shared" si="0"/>
        <v>0.98556451612903229</v>
      </c>
      <c r="K29" s="10"/>
      <c r="L29" s="11">
        <f t="shared" si="1"/>
        <v>611050</v>
      </c>
    </row>
    <row r="30" spans="1:12" s="3" customFormat="1" x14ac:dyDescent="0.2">
      <c r="A30" s="8" t="s">
        <v>162</v>
      </c>
      <c r="B30" s="8" t="s">
        <v>163</v>
      </c>
      <c r="C30" s="8" t="s">
        <v>198</v>
      </c>
      <c r="D30" s="8" t="s">
        <v>199</v>
      </c>
      <c r="E30" s="8"/>
      <c r="F30" s="8"/>
      <c r="G30" s="9"/>
      <c r="H30" s="9"/>
      <c r="I30" s="9"/>
      <c r="J30" s="1" t="e">
        <f t="shared" si="0"/>
        <v>#DIV/0!</v>
      </c>
      <c r="K30" s="10">
        <v>1362000</v>
      </c>
      <c r="L30" s="11">
        <f t="shared" si="1"/>
        <v>-1362000</v>
      </c>
    </row>
    <row r="31" spans="1:12" s="3" customFormat="1" x14ac:dyDescent="0.2">
      <c r="A31" s="16" t="s">
        <v>250</v>
      </c>
      <c r="B31" s="16" t="s">
        <v>163</v>
      </c>
      <c r="C31" s="16"/>
      <c r="D31" s="16"/>
      <c r="E31" s="16"/>
      <c r="F31" s="16"/>
      <c r="G31" s="17">
        <v>40457000</v>
      </c>
      <c r="H31" s="17">
        <v>43260000</v>
      </c>
      <c r="I31" s="17">
        <v>46560131.210000001</v>
      </c>
      <c r="J31" s="21">
        <f t="shared" si="0"/>
        <v>1.0762859734165511</v>
      </c>
      <c r="K31" s="19">
        <v>52246922.890000001</v>
      </c>
      <c r="L31" s="22">
        <f t="shared" si="1"/>
        <v>-5686791.6799999997</v>
      </c>
    </row>
    <row r="32" spans="1:12" s="3" customFormat="1" ht="24.75" customHeight="1" x14ac:dyDescent="0.2">
      <c r="A32" s="41" t="s">
        <v>568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3"/>
    </row>
    <row r="33" spans="1:12" s="3" customFormat="1" x14ac:dyDescent="0.2">
      <c r="A33" s="8" t="s">
        <v>162</v>
      </c>
      <c r="B33" s="8" t="s">
        <v>163</v>
      </c>
      <c r="C33" s="8" t="s">
        <v>76</v>
      </c>
      <c r="D33" s="8" t="s">
        <v>77</v>
      </c>
      <c r="E33" s="8" t="s">
        <v>200</v>
      </c>
      <c r="F33" s="8" t="s">
        <v>201</v>
      </c>
      <c r="G33" s="9">
        <v>750000</v>
      </c>
      <c r="H33" s="9">
        <v>522000</v>
      </c>
      <c r="I33" s="9">
        <v>508563</v>
      </c>
      <c r="J33" s="1">
        <f t="shared" ref="J33:J80" si="2">I33/H33</f>
        <v>0.97425862068965519</v>
      </c>
      <c r="K33" s="10">
        <v>729751</v>
      </c>
      <c r="L33" s="11">
        <f t="shared" ref="L33:L80" si="3">I33-K33</f>
        <v>-221188</v>
      </c>
    </row>
    <row r="34" spans="1:12" s="3" customFormat="1" x14ac:dyDescent="0.2">
      <c r="A34" s="8" t="s">
        <v>162</v>
      </c>
      <c r="B34" s="8" t="s">
        <v>163</v>
      </c>
      <c r="C34" s="8" t="s">
        <v>76</v>
      </c>
      <c r="D34" s="8" t="s">
        <v>77</v>
      </c>
      <c r="E34" s="8" t="s">
        <v>44</v>
      </c>
      <c r="F34" s="8" t="s">
        <v>45</v>
      </c>
      <c r="G34" s="9">
        <v>190000</v>
      </c>
      <c r="H34" s="9">
        <v>190000</v>
      </c>
      <c r="I34" s="9">
        <v>177028.34</v>
      </c>
      <c r="J34" s="1">
        <f t="shared" si="2"/>
        <v>0.93172810526315786</v>
      </c>
      <c r="K34" s="10">
        <v>172071.75</v>
      </c>
      <c r="L34" s="11">
        <f t="shared" si="3"/>
        <v>4956.5899999999965</v>
      </c>
    </row>
    <row r="35" spans="1:12" s="3" customFormat="1" x14ac:dyDescent="0.2">
      <c r="A35" s="8" t="s">
        <v>162</v>
      </c>
      <c r="B35" s="8" t="s">
        <v>163</v>
      </c>
      <c r="C35" s="8" t="s">
        <v>202</v>
      </c>
      <c r="D35" s="8" t="s">
        <v>203</v>
      </c>
      <c r="E35" s="8" t="s">
        <v>170</v>
      </c>
      <c r="F35" s="8" t="s">
        <v>171</v>
      </c>
      <c r="G35" s="9">
        <v>130000</v>
      </c>
      <c r="H35" s="9">
        <v>330000</v>
      </c>
      <c r="I35" s="9">
        <v>195796.15</v>
      </c>
      <c r="J35" s="1">
        <f t="shared" si="2"/>
        <v>0.59332166666666664</v>
      </c>
      <c r="K35" s="10">
        <v>221829.64</v>
      </c>
      <c r="L35" s="11">
        <f t="shared" si="3"/>
        <v>-26033.49000000002</v>
      </c>
    </row>
    <row r="36" spans="1:12" s="3" customFormat="1" x14ac:dyDescent="0.2">
      <c r="A36" s="8" t="s">
        <v>162</v>
      </c>
      <c r="B36" s="8" t="s">
        <v>163</v>
      </c>
      <c r="C36" s="8" t="s">
        <v>202</v>
      </c>
      <c r="D36" s="8" t="s">
        <v>203</v>
      </c>
      <c r="E36" s="8" t="s">
        <v>204</v>
      </c>
      <c r="F36" s="8" t="s">
        <v>205</v>
      </c>
      <c r="G36" s="9">
        <v>100000</v>
      </c>
      <c r="H36" s="9">
        <v>100000</v>
      </c>
      <c r="I36" s="9">
        <v>94743</v>
      </c>
      <c r="J36" s="1">
        <f t="shared" si="2"/>
        <v>0.94742999999999999</v>
      </c>
      <c r="K36" s="10">
        <v>124590.75</v>
      </c>
      <c r="L36" s="11">
        <f t="shared" si="3"/>
        <v>-29847.75</v>
      </c>
    </row>
    <row r="37" spans="1:12" s="3" customFormat="1" x14ac:dyDescent="0.2">
      <c r="A37" s="8" t="s">
        <v>162</v>
      </c>
      <c r="B37" s="8" t="s">
        <v>163</v>
      </c>
      <c r="C37" s="8" t="s">
        <v>202</v>
      </c>
      <c r="D37" s="8" t="s">
        <v>203</v>
      </c>
      <c r="E37" s="8" t="s">
        <v>206</v>
      </c>
      <c r="F37" s="8" t="s">
        <v>207</v>
      </c>
      <c r="G37" s="9">
        <v>600000</v>
      </c>
      <c r="H37" s="9">
        <v>600000</v>
      </c>
      <c r="I37" s="9">
        <v>350576.9</v>
      </c>
      <c r="J37" s="1">
        <f t="shared" si="2"/>
        <v>0.58429483333333332</v>
      </c>
      <c r="K37" s="10">
        <v>436689</v>
      </c>
      <c r="L37" s="11">
        <f t="shared" si="3"/>
        <v>-86112.099999999977</v>
      </c>
    </row>
    <row r="38" spans="1:12" s="3" customFormat="1" x14ac:dyDescent="0.2">
      <c r="A38" s="8" t="s">
        <v>162</v>
      </c>
      <c r="B38" s="8" t="s">
        <v>163</v>
      </c>
      <c r="C38" s="8" t="s">
        <v>202</v>
      </c>
      <c r="D38" s="8" t="s">
        <v>203</v>
      </c>
      <c r="E38" s="8" t="s">
        <v>44</v>
      </c>
      <c r="F38" s="8" t="s">
        <v>45</v>
      </c>
      <c r="G38" s="9">
        <v>140000</v>
      </c>
      <c r="H38" s="9">
        <v>90000</v>
      </c>
      <c r="I38" s="9">
        <v>87542.3</v>
      </c>
      <c r="J38" s="1">
        <f t="shared" si="2"/>
        <v>0.97269222222222229</v>
      </c>
      <c r="K38" s="10">
        <v>88752.3</v>
      </c>
      <c r="L38" s="11">
        <f t="shared" si="3"/>
        <v>-1210</v>
      </c>
    </row>
    <row r="39" spans="1:12" s="3" customFormat="1" x14ac:dyDescent="0.2">
      <c r="A39" s="8" t="s">
        <v>162</v>
      </c>
      <c r="B39" s="8" t="s">
        <v>163</v>
      </c>
      <c r="C39" s="8" t="s">
        <v>208</v>
      </c>
      <c r="D39" s="8" t="s">
        <v>209</v>
      </c>
      <c r="E39" s="8" t="s">
        <v>210</v>
      </c>
      <c r="F39" s="8" t="s">
        <v>211</v>
      </c>
      <c r="G39" s="9">
        <v>30000</v>
      </c>
      <c r="H39" s="9">
        <v>30000</v>
      </c>
      <c r="I39" s="9">
        <v>22920</v>
      </c>
      <c r="J39" s="1">
        <f t="shared" si="2"/>
        <v>0.76400000000000001</v>
      </c>
      <c r="K39" s="10">
        <v>20220</v>
      </c>
      <c r="L39" s="11">
        <f t="shared" si="3"/>
        <v>2700</v>
      </c>
    </row>
    <row r="40" spans="1:12" s="3" customFormat="1" x14ac:dyDescent="0.2">
      <c r="A40" s="8" t="s">
        <v>162</v>
      </c>
      <c r="B40" s="8" t="s">
        <v>163</v>
      </c>
      <c r="C40" s="8" t="s">
        <v>208</v>
      </c>
      <c r="D40" s="8" t="s">
        <v>209</v>
      </c>
      <c r="E40" s="8" t="s">
        <v>168</v>
      </c>
      <c r="F40" s="8" t="s">
        <v>169</v>
      </c>
      <c r="G40" s="9">
        <v>1250000</v>
      </c>
      <c r="H40" s="9">
        <v>1350000</v>
      </c>
      <c r="I40" s="9">
        <v>1145456</v>
      </c>
      <c r="J40" s="1">
        <f t="shared" si="2"/>
        <v>0.84848592592592598</v>
      </c>
      <c r="K40" s="10">
        <v>1270548</v>
      </c>
      <c r="L40" s="11">
        <f t="shared" si="3"/>
        <v>-125092</v>
      </c>
    </row>
    <row r="41" spans="1:12" s="3" customFormat="1" x14ac:dyDescent="0.2">
      <c r="A41" s="8" t="s">
        <v>162</v>
      </c>
      <c r="B41" s="8" t="s">
        <v>163</v>
      </c>
      <c r="C41" s="8" t="s">
        <v>208</v>
      </c>
      <c r="D41" s="8" t="s">
        <v>209</v>
      </c>
      <c r="E41" s="8" t="s">
        <v>170</v>
      </c>
      <c r="F41" s="8" t="s">
        <v>171</v>
      </c>
      <c r="G41" s="9">
        <v>1150000</v>
      </c>
      <c r="H41" s="9">
        <v>1150000</v>
      </c>
      <c r="I41" s="9">
        <v>788649</v>
      </c>
      <c r="J41" s="1">
        <f t="shared" si="2"/>
        <v>0.68578173913043483</v>
      </c>
      <c r="K41" s="10">
        <v>1156484.3799999999</v>
      </c>
      <c r="L41" s="11">
        <f t="shared" si="3"/>
        <v>-367835.37999999989</v>
      </c>
    </row>
    <row r="42" spans="1:12" s="3" customFormat="1" x14ac:dyDescent="0.2">
      <c r="A42" s="8" t="s">
        <v>162</v>
      </c>
      <c r="B42" s="8" t="s">
        <v>163</v>
      </c>
      <c r="C42" s="8" t="s">
        <v>212</v>
      </c>
      <c r="D42" s="8" t="s">
        <v>213</v>
      </c>
      <c r="E42" s="8" t="s">
        <v>168</v>
      </c>
      <c r="F42" s="8" t="s">
        <v>169</v>
      </c>
      <c r="G42" s="9">
        <v>5240000</v>
      </c>
      <c r="H42" s="9">
        <v>4440000</v>
      </c>
      <c r="I42" s="9">
        <v>3904119.93</v>
      </c>
      <c r="J42" s="1">
        <f t="shared" si="2"/>
        <v>0.87930629054054055</v>
      </c>
      <c r="K42" s="10">
        <v>3778828.14</v>
      </c>
      <c r="L42" s="11">
        <f t="shared" si="3"/>
        <v>125291.79000000004</v>
      </c>
    </row>
    <row r="43" spans="1:12" s="3" customFormat="1" x14ac:dyDescent="0.2">
      <c r="A43" s="8" t="s">
        <v>162</v>
      </c>
      <c r="B43" s="8" t="s">
        <v>163</v>
      </c>
      <c r="C43" s="8" t="s">
        <v>212</v>
      </c>
      <c r="D43" s="8" t="s">
        <v>213</v>
      </c>
      <c r="E43" s="8" t="s">
        <v>170</v>
      </c>
      <c r="F43" s="8" t="s">
        <v>171</v>
      </c>
      <c r="G43" s="9">
        <v>3250000</v>
      </c>
      <c r="H43" s="9">
        <v>3050000</v>
      </c>
      <c r="I43" s="9">
        <v>2323169.15</v>
      </c>
      <c r="J43" s="1">
        <f t="shared" si="2"/>
        <v>0.76169480327868855</v>
      </c>
      <c r="K43" s="10">
        <v>2445605.9500000002</v>
      </c>
      <c r="L43" s="11">
        <f t="shared" si="3"/>
        <v>-122436.80000000028</v>
      </c>
    </row>
    <row r="44" spans="1:12" s="3" customFormat="1" x14ac:dyDescent="0.2">
      <c r="A44" s="8" t="s">
        <v>162</v>
      </c>
      <c r="B44" s="8" t="s">
        <v>163</v>
      </c>
      <c r="C44" s="8" t="s">
        <v>214</v>
      </c>
      <c r="D44" s="8" t="s">
        <v>215</v>
      </c>
      <c r="E44" s="8" t="s">
        <v>210</v>
      </c>
      <c r="F44" s="8" t="s">
        <v>211</v>
      </c>
      <c r="G44" s="9">
        <v>390000</v>
      </c>
      <c r="H44" s="9">
        <v>190000</v>
      </c>
      <c r="I44" s="9">
        <v>139800</v>
      </c>
      <c r="J44" s="1">
        <f t="shared" si="2"/>
        <v>0.73578947368421055</v>
      </c>
      <c r="K44" s="10">
        <v>361800</v>
      </c>
      <c r="L44" s="11">
        <f t="shared" si="3"/>
        <v>-222000</v>
      </c>
    </row>
    <row r="45" spans="1:12" s="3" customFormat="1" x14ac:dyDescent="0.2">
      <c r="A45" s="8" t="s">
        <v>162</v>
      </c>
      <c r="B45" s="8" t="s">
        <v>163</v>
      </c>
      <c r="C45" s="8" t="s">
        <v>214</v>
      </c>
      <c r="D45" s="8" t="s">
        <v>215</v>
      </c>
      <c r="E45" s="8" t="s">
        <v>170</v>
      </c>
      <c r="F45" s="8" t="s">
        <v>171</v>
      </c>
      <c r="G45" s="9">
        <v>380000</v>
      </c>
      <c r="H45" s="9">
        <v>280000</v>
      </c>
      <c r="I45" s="9">
        <v>212700</v>
      </c>
      <c r="J45" s="1">
        <f t="shared" si="2"/>
        <v>0.75964285714285718</v>
      </c>
      <c r="K45" s="10">
        <v>203124.52</v>
      </c>
      <c r="L45" s="11">
        <f t="shared" si="3"/>
        <v>9575.4800000000105</v>
      </c>
    </row>
    <row r="46" spans="1:12" s="3" customFormat="1" x14ac:dyDescent="0.2">
      <c r="A46" s="8" t="s">
        <v>162</v>
      </c>
      <c r="B46" s="8" t="s">
        <v>163</v>
      </c>
      <c r="C46" s="8" t="s">
        <v>216</v>
      </c>
      <c r="D46" s="8" t="s">
        <v>217</v>
      </c>
      <c r="E46" s="8" t="s">
        <v>210</v>
      </c>
      <c r="F46" s="8" t="s">
        <v>211</v>
      </c>
      <c r="G46" s="9">
        <v>85000</v>
      </c>
      <c r="H46" s="9">
        <v>85000</v>
      </c>
      <c r="I46" s="9">
        <v>50810</v>
      </c>
      <c r="J46" s="1">
        <f t="shared" si="2"/>
        <v>0.59776470588235298</v>
      </c>
      <c r="K46" s="10">
        <v>59520</v>
      </c>
      <c r="L46" s="11">
        <f t="shared" si="3"/>
        <v>-8710</v>
      </c>
    </row>
    <row r="47" spans="1:12" s="3" customFormat="1" x14ac:dyDescent="0.2">
      <c r="A47" s="8" t="s">
        <v>162</v>
      </c>
      <c r="B47" s="8" t="s">
        <v>163</v>
      </c>
      <c r="C47" s="8" t="s">
        <v>216</v>
      </c>
      <c r="D47" s="8" t="s">
        <v>217</v>
      </c>
      <c r="E47" s="8" t="s">
        <v>168</v>
      </c>
      <c r="F47" s="8" t="s">
        <v>169</v>
      </c>
      <c r="G47" s="9">
        <v>300000</v>
      </c>
      <c r="H47" s="9">
        <v>500000</v>
      </c>
      <c r="I47" s="9">
        <v>287992.06</v>
      </c>
      <c r="J47" s="1">
        <f t="shared" si="2"/>
        <v>0.57598411999999999</v>
      </c>
      <c r="K47" s="10">
        <v>375390</v>
      </c>
      <c r="L47" s="11">
        <f t="shared" si="3"/>
        <v>-87397.94</v>
      </c>
    </row>
    <row r="48" spans="1:12" s="3" customFormat="1" x14ac:dyDescent="0.2">
      <c r="A48" s="8" t="s">
        <v>162</v>
      </c>
      <c r="B48" s="8" t="s">
        <v>163</v>
      </c>
      <c r="C48" s="8" t="s">
        <v>216</v>
      </c>
      <c r="D48" s="8" t="s">
        <v>217</v>
      </c>
      <c r="E48" s="8" t="s">
        <v>170</v>
      </c>
      <c r="F48" s="8" t="s">
        <v>171</v>
      </c>
      <c r="G48" s="9">
        <v>1100000</v>
      </c>
      <c r="H48" s="9">
        <v>1100000</v>
      </c>
      <c r="I48" s="9">
        <v>1066918</v>
      </c>
      <c r="J48" s="1">
        <f t="shared" si="2"/>
        <v>0.96992545454545454</v>
      </c>
      <c r="K48" s="10">
        <v>836810.17</v>
      </c>
      <c r="L48" s="11">
        <f t="shared" si="3"/>
        <v>230107.82999999996</v>
      </c>
    </row>
    <row r="49" spans="1:12" s="3" customFormat="1" x14ac:dyDescent="0.2">
      <c r="A49" s="8" t="s">
        <v>162</v>
      </c>
      <c r="B49" s="8" t="s">
        <v>163</v>
      </c>
      <c r="C49" s="8" t="s">
        <v>218</v>
      </c>
      <c r="D49" s="8" t="s">
        <v>219</v>
      </c>
      <c r="E49" s="8" t="s">
        <v>210</v>
      </c>
      <c r="F49" s="8" t="s">
        <v>211</v>
      </c>
      <c r="G49" s="9">
        <v>10000</v>
      </c>
      <c r="H49" s="9">
        <v>10000</v>
      </c>
      <c r="I49" s="9">
        <v>3893.22</v>
      </c>
      <c r="J49" s="1">
        <f t="shared" si="2"/>
        <v>0.389322</v>
      </c>
      <c r="K49" s="10">
        <v>4789.7</v>
      </c>
      <c r="L49" s="11">
        <f t="shared" si="3"/>
        <v>-896.48</v>
      </c>
    </row>
    <row r="50" spans="1:12" s="3" customFormat="1" x14ac:dyDescent="0.2">
      <c r="A50" s="8" t="s">
        <v>162</v>
      </c>
      <c r="B50" s="8" t="s">
        <v>163</v>
      </c>
      <c r="C50" s="8" t="s">
        <v>80</v>
      </c>
      <c r="D50" s="8" t="s">
        <v>81</v>
      </c>
      <c r="E50" s="8" t="s">
        <v>170</v>
      </c>
      <c r="F50" s="8" t="s">
        <v>171</v>
      </c>
      <c r="G50" s="9">
        <v>2800000</v>
      </c>
      <c r="H50" s="9">
        <v>2800000</v>
      </c>
      <c r="I50" s="9">
        <v>2735704</v>
      </c>
      <c r="J50" s="1">
        <f t="shared" si="2"/>
        <v>0.97703714285714283</v>
      </c>
      <c r="K50" s="10">
        <v>2038255</v>
      </c>
      <c r="L50" s="11">
        <f t="shared" si="3"/>
        <v>697449</v>
      </c>
    </row>
    <row r="51" spans="1:12" s="3" customFormat="1" x14ac:dyDescent="0.2">
      <c r="A51" s="8" t="s">
        <v>162</v>
      </c>
      <c r="B51" s="8" t="s">
        <v>163</v>
      </c>
      <c r="C51" s="8" t="s">
        <v>220</v>
      </c>
      <c r="D51" s="8" t="s">
        <v>221</v>
      </c>
      <c r="E51" s="8" t="s">
        <v>222</v>
      </c>
      <c r="F51" s="8" t="s">
        <v>223</v>
      </c>
      <c r="G51" s="9">
        <v>250000</v>
      </c>
      <c r="H51" s="9">
        <v>250000</v>
      </c>
      <c r="I51" s="9">
        <v>242000</v>
      </c>
      <c r="J51" s="1">
        <f t="shared" si="2"/>
        <v>0.96799999999999997</v>
      </c>
      <c r="K51" s="10">
        <v>249600</v>
      </c>
      <c r="L51" s="11">
        <f t="shared" si="3"/>
        <v>-7600</v>
      </c>
    </row>
    <row r="52" spans="1:12" s="3" customFormat="1" x14ac:dyDescent="0.2">
      <c r="A52" s="8" t="s">
        <v>162</v>
      </c>
      <c r="B52" s="8" t="s">
        <v>163</v>
      </c>
      <c r="C52" s="8" t="s">
        <v>220</v>
      </c>
      <c r="D52" s="8" t="s">
        <v>221</v>
      </c>
      <c r="E52" s="8" t="s">
        <v>44</v>
      </c>
      <c r="F52" s="8" t="s">
        <v>45</v>
      </c>
      <c r="G52" s="9">
        <v>150000</v>
      </c>
      <c r="H52" s="9">
        <v>355000</v>
      </c>
      <c r="I52" s="9">
        <v>277400.92</v>
      </c>
      <c r="J52" s="1">
        <f t="shared" si="2"/>
        <v>0.78141104225352109</v>
      </c>
      <c r="K52" s="10">
        <v>84345.66</v>
      </c>
      <c r="L52" s="11">
        <f t="shared" si="3"/>
        <v>193055.25999999998</v>
      </c>
    </row>
    <row r="53" spans="1:12" s="3" customFormat="1" x14ac:dyDescent="0.2">
      <c r="A53" s="8" t="s">
        <v>162</v>
      </c>
      <c r="B53" s="8" t="s">
        <v>163</v>
      </c>
      <c r="C53" s="8" t="s">
        <v>82</v>
      </c>
      <c r="D53" s="8" t="s">
        <v>83</v>
      </c>
      <c r="E53" s="8" t="s">
        <v>224</v>
      </c>
      <c r="F53" s="8" t="s">
        <v>225</v>
      </c>
      <c r="G53" s="9">
        <v>10000</v>
      </c>
      <c r="H53" s="9">
        <v>10000</v>
      </c>
      <c r="I53" s="9"/>
      <c r="J53" s="1">
        <f t="shared" si="2"/>
        <v>0</v>
      </c>
      <c r="K53" s="10"/>
      <c r="L53" s="11">
        <f t="shared" si="3"/>
        <v>0</v>
      </c>
    </row>
    <row r="54" spans="1:12" s="3" customFormat="1" x14ac:dyDescent="0.2">
      <c r="A54" s="8" t="s">
        <v>162</v>
      </c>
      <c r="B54" s="8" t="s">
        <v>163</v>
      </c>
      <c r="C54" s="8" t="s">
        <v>82</v>
      </c>
      <c r="D54" s="8" t="s">
        <v>83</v>
      </c>
      <c r="E54" s="8" t="s">
        <v>118</v>
      </c>
      <c r="F54" s="8" t="s">
        <v>119</v>
      </c>
      <c r="G54" s="9">
        <v>100000</v>
      </c>
      <c r="H54" s="9">
        <v>100000</v>
      </c>
      <c r="I54" s="9">
        <v>50384</v>
      </c>
      <c r="J54" s="1">
        <f t="shared" si="2"/>
        <v>0.50383999999999995</v>
      </c>
      <c r="K54" s="10">
        <v>24850</v>
      </c>
      <c r="L54" s="11">
        <f t="shared" si="3"/>
        <v>25534</v>
      </c>
    </row>
    <row r="55" spans="1:12" s="3" customFormat="1" x14ac:dyDescent="0.2">
      <c r="A55" s="8" t="s">
        <v>162</v>
      </c>
      <c r="B55" s="8" t="s">
        <v>163</v>
      </c>
      <c r="C55" s="8" t="s">
        <v>82</v>
      </c>
      <c r="D55" s="8" t="s">
        <v>83</v>
      </c>
      <c r="E55" s="8" t="s">
        <v>44</v>
      </c>
      <c r="F55" s="8" t="s">
        <v>45</v>
      </c>
      <c r="G55" s="9">
        <v>150000</v>
      </c>
      <c r="H55" s="9">
        <v>150000</v>
      </c>
      <c r="I55" s="9">
        <v>126232</v>
      </c>
      <c r="J55" s="1">
        <f t="shared" si="2"/>
        <v>0.84154666666666667</v>
      </c>
      <c r="K55" s="10">
        <v>93054</v>
      </c>
      <c r="L55" s="11">
        <f t="shared" si="3"/>
        <v>33178</v>
      </c>
    </row>
    <row r="56" spans="1:12" s="3" customFormat="1" x14ac:dyDescent="0.2">
      <c r="A56" s="8" t="s">
        <v>162</v>
      </c>
      <c r="B56" s="8" t="s">
        <v>163</v>
      </c>
      <c r="C56" s="8" t="s">
        <v>84</v>
      </c>
      <c r="D56" s="8" t="s">
        <v>85</v>
      </c>
      <c r="E56" s="8" t="s">
        <v>226</v>
      </c>
      <c r="F56" s="8" t="s">
        <v>227</v>
      </c>
      <c r="G56" s="9">
        <v>200000</v>
      </c>
      <c r="H56" s="9">
        <v>200000</v>
      </c>
      <c r="I56" s="9">
        <v>163346</v>
      </c>
      <c r="J56" s="1">
        <f t="shared" si="2"/>
        <v>0.81672999999999996</v>
      </c>
      <c r="K56" s="10">
        <v>151860.5</v>
      </c>
      <c r="L56" s="11">
        <f t="shared" si="3"/>
        <v>11485.5</v>
      </c>
    </row>
    <row r="57" spans="1:12" s="3" customFormat="1" x14ac:dyDescent="0.2">
      <c r="A57" s="8" t="s">
        <v>162</v>
      </c>
      <c r="B57" s="8" t="s">
        <v>163</v>
      </c>
      <c r="C57" s="8" t="s">
        <v>84</v>
      </c>
      <c r="D57" s="8" t="s">
        <v>85</v>
      </c>
      <c r="E57" s="8" t="s">
        <v>228</v>
      </c>
      <c r="F57" s="8" t="s">
        <v>229</v>
      </c>
      <c r="G57" s="9"/>
      <c r="H57" s="9"/>
      <c r="I57" s="9"/>
      <c r="J57" s="1" t="e">
        <f t="shared" si="2"/>
        <v>#DIV/0!</v>
      </c>
      <c r="K57" s="10">
        <v>1648655</v>
      </c>
      <c r="L57" s="11">
        <f t="shared" si="3"/>
        <v>-1648655</v>
      </c>
    </row>
    <row r="58" spans="1:12" s="3" customFormat="1" x14ac:dyDescent="0.2">
      <c r="A58" s="8" t="s">
        <v>162</v>
      </c>
      <c r="B58" s="8" t="s">
        <v>163</v>
      </c>
      <c r="C58" s="8" t="s">
        <v>84</v>
      </c>
      <c r="D58" s="8" t="s">
        <v>85</v>
      </c>
      <c r="E58" s="8" t="s">
        <v>210</v>
      </c>
      <c r="F58" s="8" t="s">
        <v>211</v>
      </c>
      <c r="G58" s="9">
        <v>70000</v>
      </c>
      <c r="H58" s="9">
        <v>70000</v>
      </c>
      <c r="I58" s="9">
        <v>20741.77</v>
      </c>
      <c r="J58" s="1">
        <f t="shared" si="2"/>
        <v>0.29631099999999999</v>
      </c>
      <c r="K58" s="10">
        <v>36730.019999999997</v>
      </c>
      <c r="L58" s="11">
        <f t="shared" si="3"/>
        <v>-15988.249999999996</v>
      </c>
    </row>
    <row r="59" spans="1:12" s="3" customFormat="1" x14ac:dyDescent="0.2">
      <c r="A59" s="8" t="s">
        <v>162</v>
      </c>
      <c r="B59" s="8" t="s">
        <v>163</v>
      </c>
      <c r="C59" s="8" t="s">
        <v>84</v>
      </c>
      <c r="D59" s="8" t="s">
        <v>85</v>
      </c>
      <c r="E59" s="8" t="s">
        <v>168</v>
      </c>
      <c r="F59" s="8" t="s">
        <v>169</v>
      </c>
      <c r="G59" s="9">
        <v>3165000</v>
      </c>
      <c r="H59" s="9">
        <v>3165000</v>
      </c>
      <c r="I59" s="9">
        <v>3153860.54</v>
      </c>
      <c r="J59" s="1">
        <f t="shared" si="2"/>
        <v>0.99648042338072673</v>
      </c>
      <c r="K59" s="10">
        <v>3707885.77</v>
      </c>
      <c r="L59" s="11">
        <f t="shared" si="3"/>
        <v>-554025.23</v>
      </c>
    </row>
    <row r="60" spans="1:12" s="3" customFormat="1" x14ac:dyDescent="0.2">
      <c r="A60" s="8" t="s">
        <v>162</v>
      </c>
      <c r="B60" s="8" t="s">
        <v>163</v>
      </c>
      <c r="C60" s="8" t="s">
        <v>84</v>
      </c>
      <c r="D60" s="8" t="s">
        <v>85</v>
      </c>
      <c r="E60" s="8" t="s">
        <v>230</v>
      </c>
      <c r="F60" s="8" t="s">
        <v>231</v>
      </c>
      <c r="G60" s="9">
        <v>95000</v>
      </c>
      <c r="H60" s="9">
        <v>95000</v>
      </c>
      <c r="I60" s="9">
        <v>89856.08</v>
      </c>
      <c r="J60" s="1">
        <f t="shared" si="2"/>
        <v>0.94585347368421058</v>
      </c>
      <c r="K60" s="10">
        <v>79361.27</v>
      </c>
      <c r="L60" s="11">
        <f t="shared" si="3"/>
        <v>10494.809999999998</v>
      </c>
    </row>
    <row r="61" spans="1:12" s="3" customFormat="1" x14ac:dyDescent="0.2">
      <c r="A61" s="8" t="s">
        <v>162</v>
      </c>
      <c r="B61" s="8" t="s">
        <v>163</v>
      </c>
      <c r="C61" s="8" t="s">
        <v>84</v>
      </c>
      <c r="D61" s="8" t="s">
        <v>85</v>
      </c>
      <c r="E61" s="8" t="s">
        <v>224</v>
      </c>
      <c r="F61" s="8" t="s">
        <v>225</v>
      </c>
      <c r="G61" s="9">
        <v>300000</v>
      </c>
      <c r="H61" s="9">
        <v>300000</v>
      </c>
      <c r="I61" s="9">
        <v>60624.2</v>
      </c>
      <c r="J61" s="1">
        <f t="shared" si="2"/>
        <v>0.20208066666666666</v>
      </c>
      <c r="K61" s="10">
        <v>78274.600000000006</v>
      </c>
      <c r="L61" s="11">
        <f t="shared" si="3"/>
        <v>-17650.400000000009</v>
      </c>
    </row>
    <row r="62" spans="1:12" s="3" customFormat="1" x14ac:dyDescent="0.2">
      <c r="A62" s="8" t="s">
        <v>162</v>
      </c>
      <c r="B62" s="8" t="s">
        <v>163</v>
      </c>
      <c r="C62" s="8" t="s">
        <v>84</v>
      </c>
      <c r="D62" s="8" t="s">
        <v>85</v>
      </c>
      <c r="E62" s="8" t="s">
        <v>204</v>
      </c>
      <c r="F62" s="8" t="s">
        <v>205</v>
      </c>
      <c r="G62" s="9">
        <v>50000</v>
      </c>
      <c r="H62" s="9">
        <v>50000</v>
      </c>
      <c r="I62" s="9">
        <v>32103.5</v>
      </c>
      <c r="J62" s="1">
        <f t="shared" si="2"/>
        <v>0.64207000000000003</v>
      </c>
      <c r="K62" s="10">
        <v>47062</v>
      </c>
      <c r="L62" s="11">
        <f t="shared" si="3"/>
        <v>-14958.5</v>
      </c>
    </row>
    <row r="63" spans="1:12" s="3" customFormat="1" x14ac:dyDescent="0.2">
      <c r="A63" s="8" t="s">
        <v>162</v>
      </c>
      <c r="B63" s="8" t="s">
        <v>163</v>
      </c>
      <c r="C63" s="8" t="s">
        <v>84</v>
      </c>
      <c r="D63" s="8" t="s">
        <v>85</v>
      </c>
      <c r="E63" s="8" t="s">
        <v>232</v>
      </c>
      <c r="F63" s="8" t="s">
        <v>233</v>
      </c>
      <c r="G63" s="9">
        <v>50000</v>
      </c>
      <c r="H63" s="9">
        <v>50000</v>
      </c>
      <c r="I63" s="9">
        <v>14278</v>
      </c>
      <c r="J63" s="1">
        <f t="shared" si="2"/>
        <v>0.28555999999999998</v>
      </c>
      <c r="K63" s="10">
        <v>32428</v>
      </c>
      <c r="L63" s="11">
        <f t="shared" si="3"/>
        <v>-18150</v>
      </c>
    </row>
    <row r="64" spans="1:12" s="3" customFormat="1" x14ac:dyDescent="0.2">
      <c r="A64" s="8" t="s">
        <v>162</v>
      </c>
      <c r="B64" s="8" t="s">
        <v>163</v>
      </c>
      <c r="C64" s="8" t="s">
        <v>84</v>
      </c>
      <c r="D64" s="8" t="s">
        <v>85</v>
      </c>
      <c r="E64" s="8" t="s">
        <v>206</v>
      </c>
      <c r="F64" s="8" t="s">
        <v>207</v>
      </c>
      <c r="G64" s="9">
        <v>1300000</v>
      </c>
      <c r="H64" s="9">
        <v>1300000</v>
      </c>
      <c r="I64" s="9">
        <v>1088771.3999999999</v>
      </c>
      <c r="J64" s="1">
        <f t="shared" si="2"/>
        <v>0.83751646153846149</v>
      </c>
      <c r="K64" s="10">
        <v>1389114.8</v>
      </c>
      <c r="L64" s="11">
        <f t="shared" si="3"/>
        <v>-300343.40000000014</v>
      </c>
    </row>
    <row r="65" spans="1:12" s="3" customFormat="1" x14ac:dyDescent="0.2">
      <c r="A65" s="8" t="s">
        <v>162</v>
      </c>
      <c r="B65" s="8" t="s">
        <v>163</v>
      </c>
      <c r="C65" s="8" t="s">
        <v>84</v>
      </c>
      <c r="D65" s="8" t="s">
        <v>85</v>
      </c>
      <c r="E65" s="8" t="s">
        <v>44</v>
      </c>
      <c r="F65" s="8" t="s">
        <v>45</v>
      </c>
      <c r="G65" s="9">
        <v>3500000</v>
      </c>
      <c r="H65" s="9">
        <v>3645000</v>
      </c>
      <c r="I65" s="9">
        <v>3479367.86</v>
      </c>
      <c r="J65" s="1">
        <f t="shared" si="2"/>
        <v>0.95455908367626885</v>
      </c>
      <c r="K65" s="10">
        <v>2900442.78</v>
      </c>
      <c r="L65" s="11">
        <f t="shared" si="3"/>
        <v>578925.08000000007</v>
      </c>
    </row>
    <row r="66" spans="1:12" s="3" customFormat="1" x14ac:dyDescent="0.2">
      <c r="A66" s="8" t="s">
        <v>162</v>
      </c>
      <c r="B66" s="8" t="s">
        <v>163</v>
      </c>
      <c r="C66" s="8" t="s">
        <v>234</v>
      </c>
      <c r="D66" s="8" t="s">
        <v>235</v>
      </c>
      <c r="E66" s="8" t="s">
        <v>210</v>
      </c>
      <c r="F66" s="8" t="s">
        <v>211</v>
      </c>
      <c r="G66" s="9">
        <v>40000</v>
      </c>
      <c r="H66" s="9">
        <v>40000</v>
      </c>
      <c r="I66" s="9"/>
      <c r="J66" s="1">
        <f t="shared" si="2"/>
        <v>0</v>
      </c>
      <c r="K66" s="10">
        <v>6993.5</v>
      </c>
      <c r="L66" s="11">
        <f t="shared" si="3"/>
        <v>-6993.5</v>
      </c>
    </row>
    <row r="67" spans="1:12" s="3" customFormat="1" x14ac:dyDescent="0.2">
      <c r="A67" s="8" t="s">
        <v>162</v>
      </c>
      <c r="B67" s="8" t="s">
        <v>163</v>
      </c>
      <c r="C67" s="8" t="s">
        <v>234</v>
      </c>
      <c r="D67" s="8" t="s">
        <v>235</v>
      </c>
      <c r="E67" s="8" t="s">
        <v>168</v>
      </c>
      <c r="F67" s="8" t="s">
        <v>169</v>
      </c>
      <c r="G67" s="9">
        <v>2335000</v>
      </c>
      <c r="H67" s="9">
        <v>3235000</v>
      </c>
      <c r="I67" s="9">
        <v>3155566.05</v>
      </c>
      <c r="J67" s="1">
        <f t="shared" si="2"/>
        <v>0.97544545595054089</v>
      </c>
      <c r="K67" s="10">
        <v>3492281.96</v>
      </c>
      <c r="L67" s="11">
        <f t="shared" si="3"/>
        <v>-336715.91000000015</v>
      </c>
    </row>
    <row r="68" spans="1:12" s="3" customFormat="1" x14ac:dyDescent="0.2">
      <c r="A68" s="8" t="s">
        <v>162</v>
      </c>
      <c r="B68" s="8" t="s">
        <v>163</v>
      </c>
      <c r="C68" s="8" t="s">
        <v>234</v>
      </c>
      <c r="D68" s="8" t="s">
        <v>235</v>
      </c>
      <c r="E68" s="8" t="s">
        <v>170</v>
      </c>
      <c r="F68" s="8" t="s">
        <v>171</v>
      </c>
      <c r="G68" s="9">
        <v>1300000</v>
      </c>
      <c r="H68" s="9">
        <v>1500000</v>
      </c>
      <c r="I68" s="9">
        <v>1432615.26</v>
      </c>
      <c r="J68" s="1">
        <f t="shared" si="2"/>
        <v>0.95507684000000004</v>
      </c>
      <c r="K68" s="10">
        <v>999632.59</v>
      </c>
      <c r="L68" s="11">
        <f t="shared" si="3"/>
        <v>432982.67000000004</v>
      </c>
    </row>
    <row r="69" spans="1:12" s="3" customFormat="1" x14ac:dyDescent="0.2">
      <c r="A69" s="8" t="s">
        <v>162</v>
      </c>
      <c r="B69" s="8" t="s">
        <v>163</v>
      </c>
      <c r="C69" s="8" t="s">
        <v>236</v>
      </c>
      <c r="D69" s="8" t="s">
        <v>237</v>
      </c>
      <c r="E69" s="8" t="s">
        <v>200</v>
      </c>
      <c r="F69" s="8" t="s">
        <v>201</v>
      </c>
      <c r="G69" s="9">
        <v>0</v>
      </c>
      <c r="H69" s="9">
        <v>28000</v>
      </c>
      <c r="I69" s="9">
        <v>27670</v>
      </c>
      <c r="J69" s="1">
        <f t="shared" si="2"/>
        <v>0.98821428571428571</v>
      </c>
      <c r="K69" s="10"/>
      <c r="L69" s="11">
        <f t="shared" si="3"/>
        <v>27670</v>
      </c>
    </row>
    <row r="70" spans="1:12" s="3" customFormat="1" x14ac:dyDescent="0.2">
      <c r="A70" s="8" t="s">
        <v>162</v>
      </c>
      <c r="B70" s="8" t="s">
        <v>163</v>
      </c>
      <c r="C70" s="8" t="s">
        <v>238</v>
      </c>
      <c r="D70" s="8" t="s">
        <v>239</v>
      </c>
      <c r="E70" s="8" t="s">
        <v>54</v>
      </c>
      <c r="F70" s="8" t="s">
        <v>55</v>
      </c>
      <c r="G70" s="9">
        <v>20000</v>
      </c>
      <c r="H70" s="9">
        <v>20000</v>
      </c>
      <c r="I70" s="9">
        <v>5230</v>
      </c>
      <c r="J70" s="1">
        <f t="shared" si="2"/>
        <v>0.26150000000000001</v>
      </c>
      <c r="K70" s="10">
        <v>4250</v>
      </c>
      <c r="L70" s="11">
        <f t="shared" si="3"/>
        <v>980</v>
      </c>
    </row>
    <row r="71" spans="1:12" s="3" customFormat="1" x14ac:dyDescent="0.2">
      <c r="A71" s="8" t="s">
        <v>162</v>
      </c>
      <c r="B71" s="8" t="s">
        <v>163</v>
      </c>
      <c r="C71" s="8" t="s">
        <v>128</v>
      </c>
      <c r="D71" s="8" t="s">
        <v>129</v>
      </c>
      <c r="E71" s="8" t="s">
        <v>44</v>
      </c>
      <c r="F71" s="8" t="s">
        <v>45</v>
      </c>
      <c r="G71" s="9">
        <v>700000</v>
      </c>
      <c r="H71" s="9">
        <v>700000</v>
      </c>
      <c r="I71" s="9">
        <v>661420.38</v>
      </c>
      <c r="J71" s="1">
        <f t="shared" si="2"/>
        <v>0.94488625714285712</v>
      </c>
      <c r="K71" s="10">
        <v>1024937</v>
      </c>
      <c r="L71" s="11">
        <f t="shared" si="3"/>
        <v>-363516.62</v>
      </c>
    </row>
    <row r="72" spans="1:12" s="3" customFormat="1" x14ac:dyDescent="0.2">
      <c r="A72" s="8" t="s">
        <v>162</v>
      </c>
      <c r="B72" s="8" t="s">
        <v>163</v>
      </c>
      <c r="C72" s="8" t="s">
        <v>240</v>
      </c>
      <c r="D72" s="8" t="s">
        <v>241</v>
      </c>
      <c r="E72" s="8" t="s">
        <v>206</v>
      </c>
      <c r="F72" s="8" t="s">
        <v>207</v>
      </c>
      <c r="G72" s="9">
        <v>20000</v>
      </c>
      <c r="H72" s="9">
        <v>0</v>
      </c>
      <c r="I72" s="9">
        <v>0</v>
      </c>
      <c r="J72" s="1" t="e">
        <f t="shared" si="2"/>
        <v>#DIV/0!</v>
      </c>
      <c r="K72" s="10">
        <v>18800</v>
      </c>
      <c r="L72" s="11">
        <f t="shared" si="3"/>
        <v>-18800</v>
      </c>
    </row>
    <row r="73" spans="1:12" s="3" customFormat="1" x14ac:dyDescent="0.2">
      <c r="A73" s="8" t="s">
        <v>162</v>
      </c>
      <c r="B73" s="8" t="s">
        <v>163</v>
      </c>
      <c r="C73" s="8" t="s">
        <v>242</v>
      </c>
      <c r="D73" s="8" t="s">
        <v>243</v>
      </c>
      <c r="E73" s="8" t="s">
        <v>206</v>
      </c>
      <c r="F73" s="8" t="s">
        <v>207</v>
      </c>
      <c r="G73" s="9">
        <v>0</v>
      </c>
      <c r="H73" s="9">
        <v>20000</v>
      </c>
      <c r="I73" s="9">
        <v>19962</v>
      </c>
      <c r="J73" s="1">
        <f t="shared" si="2"/>
        <v>0.99809999999999999</v>
      </c>
      <c r="K73" s="10"/>
      <c r="L73" s="11">
        <f t="shared" si="3"/>
        <v>19962</v>
      </c>
    </row>
    <row r="74" spans="1:12" s="3" customFormat="1" x14ac:dyDescent="0.2">
      <c r="A74" s="8" t="s">
        <v>162</v>
      </c>
      <c r="B74" s="8" t="s">
        <v>163</v>
      </c>
      <c r="C74" s="8" t="s">
        <v>134</v>
      </c>
      <c r="D74" s="8" t="s">
        <v>135</v>
      </c>
      <c r="E74" s="8" t="s">
        <v>130</v>
      </c>
      <c r="F74" s="8" t="s">
        <v>131</v>
      </c>
      <c r="G74" s="9">
        <v>300000</v>
      </c>
      <c r="H74" s="9">
        <v>258000</v>
      </c>
      <c r="I74" s="9">
        <v>231159.24</v>
      </c>
      <c r="J74" s="1">
        <f t="shared" si="2"/>
        <v>0.89596604651162792</v>
      </c>
      <c r="K74" s="10">
        <v>265250.3</v>
      </c>
      <c r="L74" s="11">
        <f t="shared" si="3"/>
        <v>-34091.06</v>
      </c>
    </row>
    <row r="75" spans="1:12" s="3" customFormat="1" x14ac:dyDescent="0.2">
      <c r="A75" s="8" t="s">
        <v>162</v>
      </c>
      <c r="B75" s="8" t="s">
        <v>163</v>
      </c>
      <c r="C75" s="8" t="s">
        <v>144</v>
      </c>
      <c r="D75" s="8" t="s">
        <v>145</v>
      </c>
      <c r="E75" s="8" t="s">
        <v>130</v>
      </c>
      <c r="F75" s="8" t="s">
        <v>131</v>
      </c>
      <c r="G75" s="9">
        <v>0</v>
      </c>
      <c r="H75" s="9">
        <v>924000</v>
      </c>
      <c r="I75" s="9">
        <v>924022</v>
      </c>
      <c r="J75" s="1">
        <f t="shared" si="2"/>
        <v>1.0000238095238094</v>
      </c>
      <c r="K75" s="10"/>
      <c r="L75" s="11">
        <f t="shared" si="3"/>
        <v>924022</v>
      </c>
    </row>
    <row r="76" spans="1:12" s="3" customFormat="1" x14ac:dyDescent="0.2">
      <c r="A76" s="8" t="s">
        <v>162</v>
      </c>
      <c r="B76" s="8" t="s">
        <v>163</v>
      </c>
      <c r="C76" s="8" t="s">
        <v>244</v>
      </c>
      <c r="D76" s="8" t="s">
        <v>245</v>
      </c>
      <c r="E76" s="8" t="s">
        <v>44</v>
      </c>
      <c r="F76" s="8" t="s">
        <v>45</v>
      </c>
      <c r="G76" s="9">
        <v>100000</v>
      </c>
      <c r="H76" s="9">
        <v>67000</v>
      </c>
      <c r="I76" s="9">
        <v>66268.539999999994</v>
      </c>
      <c r="J76" s="1">
        <f t="shared" si="2"/>
        <v>0.98908268656716414</v>
      </c>
      <c r="K76" s="10">
        <v>69185</v>
      </c>
      <c r="L76" s="11">
        <f t="shared" si="3"/>
        <v>-2916.4600000000064</v>
      </c>
    </row>
    <row r="77" spans="1:12" s="3" customFormat="1" x14ac:dyDescent="0.2">
      <c r="A77" s="8" t="s">
        <v>162</v>
      </c>
      <c r="B77" s="8" t="s">
        <v>163</v>
      </c>
      <c r="C77" s="8" t="s">
        <v>246</v>
      </c>
      <c r="D77" s="8" t="s">
        <v>247</v>
      </c>
      <c r="E77" s="8" t="s">
        <v>44</v>
      </c>
      <c r="F77" s="8" t="s">
        <v>45</v>
      </c>
      <c r="G77" s="9">
        <v>0</v>
      </c>
      <c r="H77" s="9">
        <v>64000</v>
      </c>
      <c r="I77" s="9">
        <v>63667.78</v>
      </c>
      <c r="J77" s="1">
        <f t="shared" si="2"/>
        <v>0.99480906250000001</v>
      </c>
      <c r="K77" s="10"/>
      <c r="L77" s="11">
        <f t="shared" si="3"/>
        <v>63667.78</v>
      </c>
    </row>
    <row r="78" spans="1:12" s="3" customFormat="1" x14ac:dyDescent="0.2">
      <c r="A78" s="8" t="s">
        <v>162</v>
      </c>
      <c r="B78" s="8" t="s">
        <v>163</v>
      </c>
      <c r="C78" s="8" t="s">
        <v>248</v>
      </c>
      <c r="D78" s="8" t="s">
        <v>249</v>
      </c>
      <c r="E78" s="8" t="s">
        <v>179</v>
      </c>
      <c r="F78" s="8" t="s">
        <v>180</v>
      </c>
      <c r="G78" s="9">
        <v>3000000</v>
      </c>
      <c r="H78" s="9">
        <v>2969000</v>
      </c>
      <c r="I78" s="9">
        <v>1763117</v>
      </c>
      <c r="J78" s="1">
        <f t="shared" si="2"/>
        <v>0.59384203435500171</v>
      </c>
      <c r="K78" s="10">
        <v>2998974</v>
      </c>
      <c r="L78" s="11">
        <f t="shared" si="3"/>
        <v>-1235857</v>
      </c>
    </row>
    <row r="79" spans="1:12" s="3" customFormat="1" x14ac:dyDescent="0.2">
      <c r="A79" s="16" t="s">
        <v>251</v>
      </c>
      <c r="B79" s="16" t="s">
        <v>163</v>
      </c>
      <c r="C79" s="16"/>
      <c r="D79" s="16"/>
      <c r="E79" s="16"/>
      <c r="F79" s="16"/>
      <c r="G79" s="17">
        <v>35100000</v>
      </c>
      <c r="H79" s="17">
        <v>36382000</v>
      </c>
      <c r="I79" s="17">
        <v>31246045.57</v>
      </c>
      <c r="J79" s="21">
        <f t="shared" si="2"/>
        <v>0.85883254274091581</v>
      </c>
      <c r="K79" s="19">
        <v>33729029.049999997</v>
      </c>
      <c r="L79" s="22">
        <f t="shared" si="3"/>
        <v>-2482983.4799999967</v>
      </c>
    </row>
    <row r="80" spans="1:12" s="3" customFormat="1" x14ac:dyDescent="0.2">
      <c r="A80" s="23" t="s">
        <v>252</v>
      </c>
      <c r="B80" s="23" t="s">
        <v>163</v>
      </c>
      <c r="C80" s="23"/>
      <c r="D80" s="23"/>
      <c r="E80" s="23"/>
      <c r="F80" s="23"/>
      <c r="G80" s="24">
        <v>5357000</v>
      </c>
      <c r="H80" s="24">
        <v>6878000</v>
      </c>
      <c r="I80" s="24">
        <v>15314085.640000001</v>
      </c>
      <c r="J80" s="28">
        <f t="shared" si="2"/>
        <v>2.2265317883105555</v>
      </c>
      <c r="K80" s="26">
        <v>18517893.84</v>
      </c>
      <c r="L80" s="29">
        <f t="shared" si="3"/>
        <v>-3203808.1999999993</v>
      </c>
    </row>
  </sheetData>
  <mergeCells count="3">
    <mergeCell ref="A1:K1"/>
    <mergeCell ref="A3:L3"/>
    <mergeCell ref="A32:L32"/>
  </mergeCells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3" id="{63C1AB0A-6DC4-4EEB-8B97-DE6DCCC0CF27}">
            <x14:iconSet iconSet="4TrafficLights" custom="1">
              <x14:cfvo type="percent">
                <xm:f>0</xm:f>
              </x14:cfvo>
              <x14:cfvo type="num">
                <xm:f>0.5</xm:f>
              </x14:cfvo>
              <x14:cfvo type="num">
                <xm:f>0.75</xm:f>
              </x14:cfvo>
              <x14:cfvo type="num">
                <xm:f>1.01</xm:f>
              </x14:cfvo>
              <x14:cfIcon iconSet="3TrafficLights1" iconId="0"/>
              <x14:cfIcon iconSet="3TrafficLights1" iconId="1"/>
              <x14:cfIcon iconSet="3TrafficLights1" iconId="2"/>
              <x14:cfIcon iconSet="3Symbols" iconId="2"/>
            </x14:iconSet>
          </x14:cfRule>
          <xm:sqref>J4:J30</xm:sqref>
        </x14:conditionalFormatting>
        <x14:conditionalFormatting xmlns:xm="http://schemas.microsoft.com/office/excel/2006/main">
          <x14:cfRule type="iconSet" priority="1" id="{2F584CBD-BE56-4537-917C-C863F3FF6E3D}">
            <x14:iconSet iconSet="4TrafficLights" custom="1">
              <x14:cfvo type="percent">
                <xm:f>0</xm:f>
              </x14:cfvo>
              <x14:cfvo type="num">
                <xm:f>0.5</xm:f>
              </x14:cfvo>
              <x14:cfvo type="num">
                <xm:f>0.75</xm:f>
              </x14:cfvo>
              <x14:cfvo type="num">
                <xm:f>1.01</xm:f>
              </x14:cfvo>
              <x14:cfIcon iconSet="3TrafficLights1" iconId="2"/>
              <x14:cfIcon iconSet="3TrafficLights1" iconId="1"/>
              <x14:cfIcon iconSet="3TrafficLights1" iconId="0"/>
              <x14:cfIcon iconSet="3Symbols" iconId="0"/>
            </x14:iconSet>
          </x14:cfRule>
          <xm:sqref>J33:J78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workbookViewId="0">
      <selection activeCell="A18" sqref="A18:L18"/>
    </sheetView>
  </sheetViews>
  <sheetFormatPr defaultRowHeight="12.75" x14ac:dyDescent="0.2"/>
  <cols>
    <col min="1" max="1" width="12.5" bestFit="1" customWidth="1"/>
    <col min="2" max="2" width="32" bestFit="1" customWidth="1"/>
    <col min="3" max="3" width="5.83203125" bestFit="1" customWidth="1"/>
    <col min="4" max="4" width="68.6640625" bestFit="1" customWidth="1"/>
    <col min="5" max="5" width="5.83203125" bestFit="1" customWidth="1"/>
    <col min="6" max="6" width="55" bestFit="1" customWidth="1"/>
    <col min="7" max="7" width="24.1640625" bestFit="1" customWidth="1"/>
    <col min="8" max="8" width="24" bestFit="1" customWidth="1"/>
    <col min="9" max="9" width="16.5" bestFit="1" customWidth="1"/>
    <col min="10" max="10" width="26.6640625" bestFit="1" customWidth="1"/>
    <col min="11" max="11" width="16.5" bestFit="1" customWidth="1"/>
    <col min="12" max="12" width="18.33203125" bestFit="1" customWidth="1"/>
  </cols>
  <sheetData>
    <row r="1" spans="1:12" s="3" customFormat="1" ht="24.95" customHeight="1" x14ac:dyDescent="0.2">
      <c r="A1" s="37" t="s">
        <v>558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2"/>
    </row>
    <row r="2" spans="1:12" s="3" customFormat="1" ht="24.95" customHeight="1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554</v>
      </c>
      <c r="H2" s="5" t="s">
        <v>553</v>
      </c>
      <c r="I2" s="5" t="s">
        <v>552</v>
      </c>
      <c r="J2" s="6" t="s">
        <v>551</v>
      </c>
      <c r="K2" s="5" t="s">
        <v>555</v>
      </c>
      <c r="L2" s="7" t="s">
        <v>556</v>
      </c>
    </row>
    <row r="3" spans="1:12" s="3" customFormat="1" ht="24.95" customHeight="1" x14ac:dyDescent="0.2">
      <c r="A3" s="38" t="s">
        <v>567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s="3" customFormat="1" x14ac:dyDescent="0.2">
      <c r="A4" s="8" t="s">
        <v>253</v>
      </c>
      <c r="B4" s="8" t="s">
        <v>254</v>
      </c>
      <c r="C4" s="8" t="s">
        <v>64</v>
      </c>
      <c r="D4" s="8" t="s">
        <v>65</v>
      </c>
      <c r="E4" s="8" t="s">
        <v>179</v>
      </c>
      <c r="F4" s="8" t="s">
        <v>180</v>
      </c>
      <c r="G4" s="9"/>
      <c r="H4" s="9"/>
      <c r="I4" s="9">
        <v>26063.08</v>
      </c>
      <c r="J4" s="1" t="e">
        <f t="shared" ref="J4:J17" si="0">I4/H4</f>
        <v>#DIV/0!</v>
      </c>
      <c r="K4" s="10">
        <v>211969.2</v>
      </c>
      <c r="L4" s="11">
        <f t="shared" ref="L4:L17" si="1">I4-K4</f>
        <v>-185906.12</v>
      </c>
    </row>
    <row r="5" spans="1:12" s="3" customFormat="1" x14ac:dyDescent="0.2">
      <c r="A5" s="8" t="s">
        <v>253</v>
      </c>
      <c r="B5" s="8" t="s">
        <v>254</v>
      </c>
      <c r="C5" s="8" t="s">
        <v>64</v>
      </c>
      <c r="D5" s="8" t="s">
        <v>65</v>
      </c>
      <c r="E5" s="8" t="s">
        <v>108</v>
      </c>
      <c r="F5" s="8" t="s">
        <v>109</v>
      </c>
      <c r="G5" s="9">
        <v>0</v>
      </c>
      <c r="H5" s="9">
        <v>1670000</v>
      </c>
      <c r="I5" s="9">
        <v>1670933.06</v>
      </c>
      <c r="J5" s="1">
        <f t="shared" si="0"/>
        <v>1.0005587185628744</v>
      </c>
      <c r="K5" s="10"/>
      <c r="L5" s="11">
        <f t="shared" si="1"/>
        <v>1670933.06</v>
      </c>
    </row>
    <row r="6" spans="1:12" s="3" customFormat="1" x14ac:dyDescent="0.2">
      <c r="A6" s="8" t="s">
        <v>253</v>
      </c>
      <c r="B6" s="8" t="s">
        <v>254</v>
      </c>
      <c r="C6" s="8" t="s">
        <v>68</v>
      </c>
      <c r="D6" s="8" t="s">
        <v>69</v>
      </c>
      <c r="E6" s="8" t="s">
        <v>255</v>
      </c>
      <c r="F6" s="8" t="s">
        <v>256</v>
      </c>
      <c r="G6" s="9"/>
      <c r="H6" s="9"/>
      <c r="I6" s="9"/>
      <c r="J6" s="1" t="e">
        <f t="shared" si="0"/>
        <v>#DIV/0!</v>
      </c>
      <c r="K6" s="10">
        <v>133504.15</v>
      </c>
      <c r="L6" s="11">
        <f t="shared" si="1"/>
        <v>-133504.15</v>
      </c>
    </row>
    <row r="7" spans="1:12" s="3" customFormat="1" x14ac:dyDescent="0.2">
      <c r="A7" s="8" t="s">
        <v>253</v>
      </c>
      <c r="B7" s="8" t="s">
        <v>254</v>
      </c>
      <c r="C7" s="8" t="s">
        <v>68</v>
      </c>
      <c r="D7" s="8" t="s">
        <v>69</v>
      </c>
      <c r="E7" s="8" t="s">
        <v>60</v>
      </c>
      <c r="F7" s="8" t="s">
        <v>61</v>
      </c>
      <c r="G7" s="9">
        <v>141600000</v>
      </c>
      <c r="H7" s="9">
        <v>30543000</v>
      </c>
      <c r="I7" s="9"/>
      <c r="J7" s="1">
        <f t="shared" si="0"/>
        <v>0</v>
      </c>
      <c r="K7" s="10"/>
      <c r="L7" s="11">
        <f t="shared" si="1"/>
        <v>0</v>
      </c>
    </row>
    <row r="8" spans="1:12" s="3" customFormat="1" x14ac:dyDescent="0.2">
      <c r="A8" s="8" t="s">
        <v>253</v>
      </c>
      <c r="B8" s="8" t="s">
        <v>254</v>
      </c>
      <c r="C8" s="8" t="s">
        <v>48</v>
      </c>
      <c r="D8" s="8" t="s">
        <v>197</v>
      </c>
      <c r="E8" s="8" t="s">
        <v>179</v>
      </c>
      <c r="F8" s="8" t="s">
        <v>180</v>
      </c>
      <c r="G8" s="9"/>
      <c r="H8" s="9"/>
      <c r="I8" s="9"/>
      <c r="J8" s="1" t="e">
        <f t="shared" si="0"/>
        <v>#DIV/0!</v>
      </c>
      <c r="K8" s="10">
        <v>38115</v>
      </c>
      <c r="L8" s="11">
        <f t="shared" si="1"/>
        <v>-38115</v>
      </c>
    </row>
    <row r="9" spans="1:12" s="3" customFormat="1" x14ac:dyDescent="0.2">
      <c r="A9" s="8" t="s">
        <v>253</v>
      </c>
      <c r="B9" s="8" t="s">
        <v>254</v>
      </c>
      <c r="C9" s="8" t="s">
        <v>257</v>
      </c>
      <c r="D9" s="8" t="s">
        <v>258</v>
      </c>
      <c r="E9" s="8" t="s">
        <v>179</v>
      </c>
      <c r="F9" s="8" t="s">
        <v>180</v>
      </c>
      <c r="G9" s="9"/>
      <c r="H9" s="9"/>
      <c r="I9" s="9"/>
      <c r="J9" s="1" t="e">
        <f t="shared" si="0"/>
        <v>#DIV/0!</v>
      </c>
      <c r="K9" s="10">
        <v>2000000</v>
      </c>
      <c r="L9" s="11">
        <f t="shared" si="1"/>
        <v>-2000000</v>
      </c>
    </row>
    <row r="10" spans="1:12" s="3" customFormat="1" x14ac:dyDescent="0.2">
      <c r="A10" s="8" t="s">
        <v>253</v>
      </c>
      <c r="B10" s="8" t="s">
        <v>254</v>
      </c>
      <c r="C10" s="8" t="s">
        <v>257</v>
      </c>
      <c r="D10" s="8" t="s">
        <v>258</v>
      </c>
      <c r="E10" s="8" t="s">
        <v>108</v>
      </c>
      <c r="F10" s="8" t="s">
        <v>109</v>
      </c>
      <c r="G10" s="9">
        <v>0</v>
      </c>
      <c r="H10" s="9">
        <v>496000</v>
      </c>
      <c r="I10" s="9">
        <v>496000</v>
      </c>
      <c r="J10" s="1">
        <f t="shared" si="0"/>
        <v>1</v>
      </c>
      <c r="K10" s="10"/>
      <c r="L10" s="11">
        <f t="shared" si="1"/>
        <v>496000</v>
      </c>
    </row>
    <row r="11" spans="1:12" s="3" customFormat="1" x14ac:dyDescent="0.2">
      <c r="A11" s="8" t="s">
        <v>253</v>
      </c>
      <c r="B11" s="8" t="s">
        <v>254</v>
      </c>
      <c r="C11" s="8" t="s">
        <v>259</v>
      </c>
      <c r="D11" s="8" t="s">
        <v>260</v>
      </c>
      <c r="E11" s="8"/>
      <c r="F11" s="8"/>
      <c r="G11" s="9">
        <v>0</v>
      </c>
      <c r="H11" s="9">
        <v>5803000</v>
      </c>
      <c r="I11" s="9">
        <v>5803139.8200000003</v>
      </c>
      <c r="J11" s="1">
        <f t="shared" si="0"/>
        <v>1.0000240944339136</v>
      </c>
      <c r="K11" s="10">
        <v>4311726.0999999996</v>
      </c>
      <c r="L11" s="11">
        <f t="shared" si="1"/>
        <v>1491413.7200000007</v>
      </c>
    </row>
    <row r="12" spans="1:12" s="3" customFormat="1" x14ac:dyDescent="0.2">
      <c r="A12" s="8" t="s">
        <v>253</v>
      </c>
      <c r="B12" s="8" t="s">
        <v>254</v>
      </c>
      <c r="C12" s="8" t="s">
        <v>261</v>
      </c>
      <c r="D12" s="8" t="s">
        <v>262</v>
      </c>
      <c r="E12" s="8"/>
      <c r="F12" s="8"/>
      <c r="G12" s="9"/>
      <c r="H12" s="9"/>
      <c r="I12" s="9"/>
      <c r="J12" s="1" t="e">
        <f t="shared" si="0"/>
        <v>#DIV/0!</v>
      </c>
      <c r="K12" s="10">
        <v>6034078.0800000001</v>
      </c>
      <c r="L12" s="11">
        <f t="shared" si="1"/>
        <v>-6034078.0800000001</v>
      </c>
    </row>
    <row r="13" spans="1:12" s="3" customFormat="1" x14ac:dyDescent="0.2">
      <c r="A13" s="8" t="s">
        <v>253</v>
      </c>
      <c r="B13" s="8" t="s">
        <v>254</v>
      </c>
      <c r="C13" s="8" t="s">
        <v>263</v>
      </c>
      <c r="D13" s="8" t="s">
        <v>264</v>
      </c>
      <c r="E13" s="8"/>
      <c r="F13" s="8"/>
      <c r="G13" s="9">
        <v>0</v>
      </c>
      <c r="H13" s="9">
        <v>2036000</v>
      </c>
      <c r="I13" s="9">
        <v>2034944.05</v>
      </c>
      <c r="J13" s="1">
        <f t="shared" si="0"/>
        <v>0.99948136051080549</v>
      </c>
      <c r="K13" s="10">
        <v>236184.5</v>
      </c>
      <c r="L13" s="11">
        <f t="shared" si="1"/>
        <v>1798759.55</v>
      </c>
    </row>
    <row r="14" spans="1:12" s="3" customFormat="1" x14ac:dyDescent="0.2">
      <c r="A14" s="8" t="s">
        <v>253</v>
      </c>
      <c r="B14" s="8" t="s">
        <v>254</v>
      </c>
      <c r="C14" s="8" t="s">
        <v>265</v>
      </c>
      <c r="D14" s="8" t="s">
        <v>266</v>
      </c>
      <c r="E14" s="8"/>
      <c r="F14" s="8"/>
      <c r="G14" s="9">
        <v>0</v>
      </c>
      <c r="H14" s="9">
        <v>77689000</v>
      </c>
      <c r="I14" s="9">
        <v>77686332.620000005</v>
      </c>
      <c r="J14" s="1">
        <f t="shared" si="0"/>
        <v>0.99996566592439096</v>
      </c>
      <c r="K14" s="10">
        <v>59424599.939999998</v>
      </c>
      <c r="L14" s="11">
        <f t="shared" si="1"/>
        <v>18261732.680000007</v>
      </c>
    </row>
    <row r="15" spans="1:12" s="3" customFormat="1" x14ac:dyDescent="0.2">
      <c r="A15" s="8" t="s">
        <v>253</v>
      </c>
      <c r="B15" s="8" t="s">
        <v>254</v>
      </c>
      <c r="C15" s="8" t="s">
        <v>267</v>
      </c>
      <c r="D15" s="8" t="s">
        <v>268</v>
      </c>
      <c r="E15" s="8"/>
      <c r="F15" s="8"/>
      <c r="G15" s="9">
        <v>0</v>
      </c>
      <c r="H15" s="9">
        <v>27411000</v>
      </c>
      <c r="I15" s="9">
        <v>27411262.370000001</v>
      </c>
      <c r="J15" s="1">
        <f t="shared" si="0"/>
        <v>1.0000095717047901</v>
      </c>
      <c r="K15" s="10">
        <v>18696930.800000001</v>
      </c>
      <c r="L15" s="11">
        <f t="shared" si="1"/>
        <v>8714331.5700000003</v>
      </c>
    </row>
    <row r="16" spans="1:12" s="3" customFormat="1" x14ac:dyDescent="0.2">
      <c r="A16" s="8" t="s">
        <v>253</v>
      </c>
      <c r="B16" s="8" t="s">
        <v>254</v>
      </c>
      <c r="C16" s="8" t="s">
        <v>269</v>
      </c>
      <c r="D16" s="8" t="s">
        <v>270</v>
      </c>
      <c r="E16" s="8"/>
      <c r="F16" s="8"/>
      <c r="G16" s="9"/>
      <c r="H16" s="9"/>
      <c r="I16" s="9"/>
      <c r="J16" s="1" t="e">
        <f t="shared" si="0"/>
        <v>#DIV/0!</v>
      </c>
      <c r="K16" s="10">
        <v>323151605.72000003</v>
      </c>
      <c r="L16" s="11">
        <f t="shared" si="1"/>
        <v>-323151605.72000003</v>
      </c>
    </row>
    <row r="17" spans="1:12" s="3" customFormat="1" x14ac:dyDescent="0.2">
      <c r="A17" s="16" t="s">
        <v>304</v>
      </c>
      <c r="B17" s="16" t="s">
        <v>254</v>
      </c>
      <c r="C17" s="16"/>
      <c r="D17" s="16"/>
      <c r="E17" s="16"/>
      <c r="F17" s="16"/>
      <c r="G17" s="17">
        <v>141600000</v>
      </c>
      <c r="H17" s="17">
        <v>145648000</v>
      </c>
      <c r="I17" s="17">
        <v>115128675</v>
      </c>
      <c r="J17" s="21">
        <f t="shared" si="0"/>
        <v>0.79045833104471053</v>
      </c>
      <c r="K17" s="19">
        <v>414238713.49000001</v>
      </c>
      <c r="L17" s="22">
        <f t="shared" si="1"/>
        <v>-299110038.49000001</v>
      </c>
    </row>
    <row r="18" spans="1:12" s="3" customFormat="1" ht="24.75" customHeight="1" x14ac:dyDescent="0.2">
      <c r="A18" s="41" t="s">
        <v>568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3"/>
    </row>
    <row r="19" spans="1:12" s="3" customFormat="1" x14ac:dyDescent="0.2">
      <c r="A19" s="8" t="s">
        <v>253</v>
      </c>
      <c r="B19" s="8" t="s">
        <v>254</v>
      </c>
      <c r="C19" s="8" t="s">
        <v>271</v>
      </c>
      <c r="D19" s="8" t="s">
        <v>272</v>
      </c>
      <c r="E19" s="8" t="s">
        <v>108</v>
      </c>
      <c r="F19" s="8" t="s">
        <v>109</v>
      </c>
      <c r="G19" s="9">
        <v>0</v>
      </c>
      <c r="H19" s="9">
        <v>1299000</v>
      </c>
      <c r="I19" s="9">
        <v>1078505.18</v>
      </c>
      <c r="J19" s="1">
        <f t="shared" ref="J19:J50" si="2">I19/H19</f>
        <v>0.83025802925327175</v>
      </c>
      <c r="K19" s="10"/>
      <c r="L19" s="11">
        <f t="shared" ref="L19:L50" si="3">I19-K19</f>
        <v>1078505.18</v>
      </c>
    </row>
    <row r="20" spans="1:12" s="3" customFormat="1" x14ac:dyDescent="0.2">
      <c r="A20" s="8" t="s">
        <v>253</v>
      </c>
      <c r="B20" s="8" t="s">
        <v>254</v>
      </c>
      <c r="C20" s="8" t="s">
        <v>271</v>
      </c>
      <c r="D20" s="8" t="s">
        <v>272</v>
      </c>
      <c r="E20" s="8" t="s">
        <v>44</v>
      </c>
      <c r="F20" s="8" t="s">
        <v>45</v>
      </c>
      <c r="G20" s="9">
        <v>1550000</v>
      </c>
      <c r="H20" s="9">
        <v>998000</v>
      </c>
      <c r="I20" s="9">
        <v>593436</v>
      </c>
      <c r="J20" s="1">
        <f t="shared" si="2"/>
        <v>0.59462525050100201</v>
      </c>
      <c r="K20" s="10">
        <v>368107</v>
      </c>
      <c r="L20" s="11">
        <f t="shared" si="3"/>
        <v>225329</v>
      </c>
    </row>
    <row r="21" spans="1:12" s="3" customFormat="1" x14ac:dyDescent="0.2">
      <c r="A21" s="8" t="s">
        <v>253</v>
      </c>
      <c r="B21" s="8" t="s">
        <v>254</v>
      </c>
      <c r="C21" s="8" t="s">
        <v>273</v>
      </c>
      <c r="D21" s="8" t="s">
        <v>274</v>
      </c>
      <c r="E21" s="8" t="s">
        <v>255</v>
      </c>
      <c r="F21" s="8" t="s">
        <v>256</v>
      </c>
      <c r="G21" s="9">
        <v>200000</v>
      </c>
      <c r="H21" s="9">
        <v>200000</v>
      </c>
      <c r="I21" s="9">
        <v>75805</v>
      </c>
      <c r="J21" s="1">
        <f t="shared" si="2"/>
        <v>0.379025</v>
      </c>
      <c r="K21" s="10">
        <v>39160</v>
      </c>
      <c r="L21" s="11">
        <f t="shared" si="3"/>
        <v>36645</v>
      </c>
    </row>
    <row r="22" spans="1:12" s="3" customFormat="1" x14ac:dyDescent="0.2">
      <c r="A22" s="8" t="s">
        <v>253</v>
      </c>
      <c r="B22" s="8" t="s">
        <v>254</v>
      </c>
      <c r="C22" s="8" t="s">
        <v>273</v>
      </c>
      <c r="D22" s="8" t="s">
        <v>274</v>
      </c>
      <c r="E22" s="8" t="s">
        <v>108</v>
      </c>
      <c r="F22" s="8" t="s">
        <v>109</v>
      </c>
      <c r="G22" s="9">
        <v>0</v>
      </c>
      <c r="H22" s="9">
        <v>103000</v>
      </c>
      <c r="I22" s="9">
        <v>99689</v>
      </c>
      <c r="J22" s="1">
        <f t="shared" si="2"/>
        <v>0.9678543689320388</v>
      </c>
      <c r="K22" s="10"/>
      <c r="L22" s="11">
        <f t="shared" si="3"/>
        <v>99689</v>
      </c>
    </row>
    <row r="23" spans="1:12" s="3" customFormat="1" x14ac:dyDescent="0.2">
      <c r="A23" s="8" t="s">
        <v>253</v>
      </c>
      <c r="B23" s="8" t="s">
        <v>254</v>
      </c>
      <c r="C23" s="8" t="s">
        <v>273</v>
      </c>
      <c r="D23" s="8" t="s">
        <v>274</v>
      </c>
      <c r="E23" s="8" t="s">
        <v>44</v>
      </c>
      <c r="F23" s="8" t="s">
        <v>45</v>
      </c>
      <c r="G23" s="9">
        <v>600000</v>
      </c>
      <c r="H23" s="9">
        <v>129000</v>
      </c>
      <c r="I23" s="9">
        <v>27750</v>
      </c>
      <c r="J23" s="1">
        <f t="shared" si="2"/>
        <v>0.21511627906976744</v>
      </c>
      <c r="K23" s="10">
        <v>168780</v>
      </c>
      <c r="L23" s="11">
        <f t="shared" si="3"/>
        <v>-141030</v>
      </c>
    </row>
    <row r="24" spans="1:12" s="3" customFormat="1" x14ac:dyDescent="0.2">
      <c r="A24" s="8" t="s">
        <v>253</v>
      </c>
      <c r="B24" s="8" t="s">
        <v>254</v>
      </c>
      <c r="C24" s="8" t="s">
        <v>275</v>
      </c>
      <c r="D24" s="8" t="s">
        <v>276</v>
      </c>
      <c r="E24" s="8" t="s">
        <v>108</v>
      </c>
      <c r="F24" s="8" t="s">
        <v>109</v>
      </c>
      <c r="G24" s="9">
        <v>0</v>
      </c>
      <c r="H24" s="9">
        <v>330000</v>
      </c>
      <c r="I24" s="9">
        <v>269626.55</v>
      </c>
      <c r="J24" s="1">
        <f t="shared" si="2"/>
        <v>0.81705015151515148</v>
      </c>
      <c r="K24" s="10"/>
      <c r="L24" s="11">
        <f t="shared" si="3"/>
        <v>269626.55</v>
      </c>
    </row>
    <row r="25" spans="1:12" s="3" customFormat="1" x14ac:dyDescent="0.2">
      <c r="A25" s="8" t="s">
        <v>253</v>
      </c>
      <c r="B25" s="8" t="s">
        <v>254</v>
      </c>
      <c r="C25" s="8" t="s">
        <v>275</v>
      </c>
      <c r="D25" s="8" t="s">
        <v>276</v>
      </c>
      <c r="E25" s="8" t="s">
        <v>44</v>
      </c>
      <c r="F25" s="8" t="s">
        <v>45</v>
      </c>
      <c r="G25" s="9">
        <v>419000</v>
      </c>
      <c r="H25" s="9">
        <v>275000</v>
      </c>
      <c r="I25" s="9">
        <v>125397</v>
      </c>
      <c r="J25" s="1">
        <f t="shared" si="2"/>
        <v>0.4559890909090909</v>
      </c>
      <c r="K25" s="10">
        <v>114991</v>
      </c>
      <c r="L25" s="11">
        <f t="shared" si="3"/>
        <v>10406</v>
      </c>
    </row>
    <row r="26" spans="1:12" s="3" customFormat="1" x14ac:dyDescent="0.2">
      <c r="A26" s="8" t="s">
        <v>253</v>
      </c>
      <c r="B26" s="8" t="s">
        <v>254</v>
      </c>
      <c r="C26" s="8" t="s">
        <v>277</v>
      </c>
      <c r="D26" s="8" t="s">
        <v>278</v>
      </c>
      <c r="E26" s="8" t="s">
        <v>108</v>
      </c>
      <c r="F26" s="8" t="s">
        <v>109</v>
      </c>
      <c r="G26" s="9">
        <v>0</v>
      </c>
      <c r="H26" s="9">
        <v>128000</v>
      </c>
      <c r="I26" s="9">
        <v>97067.27</v>
      </c>
      <c r="J26" s="1">
        <f t="shared" si="2"/>
        <v>0.75833804687500006</v>
      </c>
      <c r="K26" s="10"/>
      <c r="L26" s="11">
        <f t="shared" si="3"/>
        <v>97067.27</v>
      </c>
    </row>
    <row r="27" spans="1:12" s="3" customFormat="1" x14ac:dyDescent="0.2">
      <c r="A27" s="8" t="s">
        <v>253</v>
      </c>
      <c r="B27" s="8" t="s">
        <v>254</v>
      </c>
      <c r="C27" s="8" t="s">
        <v>277</v>
      </c>
      <c r="D27" s="8" t="s">
        <v>278</v>
      </c>
      <c r="E27" s="8" t="s">
        <v>44</v>
      </c>
      <c r="F27" s="8" t="s">
        <v>45</v>
      </c>
      <c r="G27" s="9">
        <v>144000</v>
      </c>
      <c r="H27" s="9">
        <v>126000</v>
      </c>
      <c r="I27" s="9">
        <v>45700</v>
      </c>
      <c r="J27" s="1">
        <f t="shared" si="2"/>
        <v>0.36269841269841269</v>
      </c>
      <c r="K27" s="10">
        <v>41396</v>
      </c>
      <c r="L27" s="11">
        <f t="shared" si="3"/>
        <v>4304</v>
      </c>
    </row>
    <row r="28" spans="1:12" s="3" customFormat="1" x14ac:dyDescent="0.2">
      <c r="A28" s="8" t="s">
        <v>253</v>
      </c>
      <c r="B28" s="8" t="s">
        <v>254</v>
      </c>
      <c r="C28" s="8" t="s">
        <v>76</v>
      </c>
      <c r="D28" s="8" t="s">
        <v>77</v>
      </c>
      <c r="E28" s="8" t="s">
        <v>179</v>
      </c>
      <c r="F28" s="8" t="s">
        <v>180</v>
      </c>
      <c r="G28" s="9">
        <v>0</v>
      </c>
      <c r="H28" s="9">
        <v>55000</v>
      </c>
      <c r="I28" s="9">
        <v>30908</v>
      </c>
      <c r="J28" s="1">
        <f t="shared" si="2"/>
        <v>0.56196363636363633</v>
      </c>
      <c r="K28" s="10">
        <v>1083476.6599999999</v>
      </c>
      <c r="L28" s="11">
        <f t="shared" si="3"/>
        <v>-1052568.6599999999</v>
      </c>
    </row>
    <row r="29" spans="1:12" s="3" customFormat="1" x14ac:dyDescent="0.2">
      <c r="A29" s="8" t="s">
        <v>253</v>
      </c>
      <c r="B29" s="8" t="s">
        <v>254</v>
      </c>
      <c r="C29" s="8" t="s">
        <v>76</v>
      </c>
      <c r="D29" s="8" t="s">
        <v>77</v>
      </c>
      <c r="E29" s="8" t="s">
        <v>108</v>
      </c>
      <c r="F29" s="8" t="s">
        <v>109</v>
      </c>
      <c r="G29" s="9">
        <v>0</v>
      </c>
      <c r="H29" s="9">
        <v>1151000</v>
      </c>
      <c r="I29" s="9">
        <v>681566.2</v>
      </c>
      <c r="J29" s="1">
        <f t="shared" si="2"/>
        <v>0.59215134665508251</v>
      </c>
      <c r="K29" s="10"/>
      <c r="L29" s="11">
        <f t="shared" si="3"/>
        <v>681566.2</v>
      </c>
    </row>
    <row r="30" spans="1:12" s="3" customFormat="1" x14ac:dyDescent="0.2">
      <c r="A30" s="8" t="s">
        <v>253</v>
      </c>
      <c r="B30" s="8" t="s">
        <v>254</v>
      </c>
      <c r="C30" s="8" t="s">
        <v>76</v>
      </c>
      <c r="D30" s="8" t="s">
        <v>77</v>
      </c>
      <c r="E30" s="8" t="s">
        <v>44</v>
      </c>
      <c r="F30" s="8" t="s">
        <v>45</v>
      </c>
      <c r="G30" s="9">
        <v>176000</v>
      </c>
      <c r="H30" s="9">
        <v>106000</v>
      </c>
      <c r="I30" s="9">
        <v>15202</v>
      </c>
      <c r="J30" s="1">
        <f t="shared" si="2"/>
        <v>0.14341509433962263</v>
      </c>
      <c r="K30" s="10">
        <v>53788</v>
      </c>
      <c r="L30" s="11">
        <f t="shared" si="3"/>
        <v>-38586</v>
      </c>
    </row>
    <row r="31" spans="1:12" s="3" customFormat="1" x14ac:dyDescent="0.2">
      <c r="A31" s="8" t="s">
        <v>253</v>
      </c>
      <c r="B31" s="8" t="s">
        <v>254</v>
      </c>
      <c r="C31" s="8" t="s">
        <v>202</v>
      </c>
      <c r="D31" s="8" t="s">
        <v>203</v>
      </c>
      <c r="E31" s="8" t="s">
        <v>255</v>
      </c>
      <c r="F31" s="8" t="s">
        <v>256</v>
      </c>
      <c r="G31" s="9">
        <v>0</v>
      </c>
      <c r="H31" s="9">
        <v>163000</v>
      </c>
      <c r="I31" s="9">
        <v>162019</v>
      </c>
      <c r="J31" s="1">
        <f t="shared" si="2"/>
        <v>0.99398159509202455</v>
      </c>
      <c r="K31" s="10"/>
      <c r="L31" s="11">
        <f t="shared" si="3"/>
        <v>162019</v>
      </c>
    </row>
    <row r="32" spans="1:12" s="3" customFormat="1" x14ac:dyDescent="0.2">
      <c r="A32" s="8" t="s">
        <v>253</v>
      </c>
      <c r="B32" s="8" t="s">
        <v>254</v>
      </c>
      <c r="C32" s="8" t="s">
        <v>202</v>
      </c>
      <c r="D32" s="8" t="s">
        <v>203</v>
      </c>
      <c r="E32" s="8" t="s">
        <v>179</v>
      </c>
      <c r="F32" s="8" t="s">
        <v>180</v>
      </c>
      <c r="G32" s="9">
        <v>1000</v>
      </c>
      <c r="H32" s="9">
        <v>6000</v>
      </c>
      <c r="I32" s="9">
        <v>4660</v>
      </c>
      <c r="J32" s="1">
        <f t="shared" si="2"/>
        <v>0.77666666666666662</v>
      </c>
      <c r="K32" s="10">
        <v>234307.6</v>
      </c>
      <c r="L32" s="11">
        <f t="shared" si="3"/>
        <v>-229647.6</v>
      </c>
    </row>
    <row r="33" spans="1:12" s="3" customFormat="1" x14ac:dyDescent="0.2">
      <c r="A33" s="8" t="s">
        <v>253</v>
      </c>
      <c r="B33" s="8" t="s">
        <v>254</v>
      </c>
      <c r="C33" s="8" t="s">
        <v>202</v>
      </c>
      <c r="D33" s="8" t="s">
        <v>203</v>
      </c>
      <c r="E33" s="8" t="s">
        <v>108</v>
      </c>
      <c r="F33" s="8" t="s">
        <v>109</v>
      </c>
      <c r="G33" s="9">
        <v>0</v>
      </c>
      <c r="H33" s="9">
        <v>178000</v>
      </c>
      <c r="I33" s="9">
        <v>165747</v>
      </c>
      <c r="J33" s="1">
        <f t="shared" si="2"/>
        <v>0.93116292134831458</v>
      </c>
      <c r="K33" s="10"/>
      <c r="L33" s="11">
        <f t="shared" si="3"/>
        <v>165747</v>
      </c>
    </row>
    <row r="34" spans="1:12" s="3" customFormat="1" x14ac:dyDescent="0.2">
      <c r="A34" s="8" t="s">
        <v>253</v>
      </c>
      <c r="B34" s="8" t="s">
        <v>254</v>
      </c>
      <c r="C34" s="8" t="s">
        <v>202</v>
      </c>
      <c r="D34" s="8" t="s">
        <v>203</v>
      </c>
      <c r="E34" s="8" t="s">
        <v>44</v>
      </c>
      <c r="F34" s="8" t="s">
        <v>45</v>
      </c>
      <c r="G34" s="9">
        <v>50000</v>
      </c>
      <c r="H34" s="9">
        <v>120000</v>
      </c>
      <c r="I34" s="9">
        <v>17815</v>
      </c>
      <c r="J34" s="1">
        <f t="shared" si="2"/>
        <v>0.14845833333333333</v>
      </c>
      <c r="K34" s="10">
        <v>12771</v>
      </c>
      <c r="L34" s="11">
        <f t="shared" si="3"/>
        <v>5044</v>
      </c>
    </row>
    <row r="35" spans="1:12" s="3" customFormat="1" x14ac:dyDescent="0.2">
      <c r="A35" s="8" t="s">
        <v>253</v>
      </c>
      <c r="B35" s="8" t="s">
        <v>254</v>
      </c>
      <c r="C35" s="8" t="s">
        <v>218</v>
      </c>
      <c r="D35" s="8" t="s">
        <v>219</v>
      </c>
      <c r="E35" s="8" t="s">
        <v>44</v>
      </c>
      <c r="F35" s="8" t="s">
        <v>45</v>
      </c>
      <c r="G35" s="9">
        <v>0</v>
      </c>
      <c r="H35" s="9">
        <v>18000</v>
      </c>
      <c r="I35" s="9">
        <v>3117.59</v>
      </c>
      <c r="J35" s="1">
        <f t="shared" si="2"/>
        <v>0.17319944444444446</v>
      </c>
      <c r="K35" s="10">
        <v>655.46</v>
      </c>
      <c r="L35" s="11">
        <f t="shared" si="3"/>
        <v>2462.13</v>
      </c>
    </row>
    <row r="36" spans="1:12" s="3" customFormat="1" x14ac:dyDescent="0.2">
      <c r="A36" s="8" t="s">
        <v>253</v>
      </c>
      <c r="B36" s="8" t="s">
        <v>254</v>
      </c>
      <c r="C36" s="8" t="s">
        <v>279</v>
      </c>
      <c r="D36" s="8" t="s">
        <v>280</v>
      </c>
      <c r="E36" s="8" t="s">
        <v>44</v>
      </c>
      <c r="F36" s="8" t="s">
        <v>45</v>
      </c>
      <c r="G36" s="9">
        <v>0</v>
      </c>
      <c r="H36" s="9">
        <v>68000</v>
      </c>
      <c r="I36" s="9">
        <v>16874</v>
      </c>
      <c r="J36" s="1">
        <f t="shared" si="2"/>
        <v>0.24814705882352942</v>
      </c>
      <c r="K36" s="10"/>
      <c r="L36" s="11">
        <f t="shared" si="3"/>
        <v>16874</v>
      </c>
    </row>
    <row r="37" spans="1:12" s="3" customFormat="1" x14ac:dyDescent="0.2">
      <c r="A37" s="8" t="s">
        <v>253</v>
      </c>
      <c r="B37" s="8" t="s">
        <v>254</v>
      </c>
      <c r="C37" s="8" t="s">
        <v>84</v>
      </c>
      <c r="D37" s="8" t="s">
        <v>85</v>
      </c>
      <c r="E37" s="8" t="s">
        <v>193</v>
      </c>
      <c r="F37" s="8" t="s">
        <v>281</v>
      </c>
      <c r="G37" s="9">
        <v>0</v>
      </c>
      <c r="H37" s="9">
        <v>1500000</v>
      </c>
      <c r="I37" s="9"/>
      <c r="J37" s="1">
        <f t="shared" si="2"/>
        <v>0</v>
      </c>
      <c r="K37" s="10"/>
      <c r="L37" s="11">
        <f t="shared" si="3"/>
        <v>0</v>
      </c>
    </row>
    <row r="38" spans="1:12" s="3" customFormat="1" x14ac:dyDescent="0.2">
      <c r="A38" s="8" t="s">
        <v>253</v>
      </c>
      <c r="B38" s="8" t="s">
        <v>254</v>
      </c>
      <c r="C38" s="8" t="s">
        <v>84</v>
      </c>
      <c r="D38" s="8" t="s">
        <v>85</v>
      </c>
      <c r="E38" s="8" t="s">
        <v>255</v>
      </c>
      <c r="F38" s="8" t="s">
        <v>256</v>
      </c>
      <c r="G38" s="9">
        <v>940000</v>
      </c>
      <c r="H38" s="9">
        <v>777000</v>
      </c>
      <c r="I38" s="9">
        <v>615148.36</v>
      </c>
      <c r="J38" s="1">
        <f t="shared" si="2"/>
        <v>0.79169673101673099</v>
      </c>
      <c r="K38" s="10">
        <v>4900</v>
      </c>
      <c r="L38" s="11">
        <f t="shared" si="3"/>
        <v>610248.36</v>
      </c>
    </row>
    <row r="39" spans="1:12" s="3" customFormat="1" x14ac:dyDescent="0.2">
      <c r="A39" s="8" t="s">
        <v>253</v>
      </c>
      <c r="B39" s="8" t="s">
        <v>254</v>
      </c>
      <c r="C39" s="8" t="s">
        <v>84</v>
      </c>
      <c r="D39" s="8" t="s">
        <v>85</v>
      </c>
      <c r="E39" s="8" t="s">
        <v>179</v>
      </c>
      <c r="F39" s="8" t="s">
        <v>180</v>
      </c>
      <c r="G39" s="9">
        <v>6990000</v>
      </c>
      <c r="H39" s="9">
        <v>7558000</v>
      </c>
      <c r="I39" s="9">
        <v>580915.35</v>
      </c>
      <c r="J39" s="1">
        <f t="shared" si="2"/>
        <v>7.6860988356708126E-2</v>
      </c>
      <c r="K39" s="10">
        <v>1811186.51</v>
      </c>
      <c r="L39" s="11">
        <f t="shared" si="3"/>
        <v>-1230271.1600000001</v>
      </c>
    </row>
    <row r="40" spans="1:12" s="3" customFormat="1" x14ac:dyDescent="0.2">
      <c r="A40" s="8" t="s">
        <v>253</v>
      </c>
      <c r="B40" s="8" t="s">
        <v>254</v>
      </c>
      <c r="C40" s="8" t="s">
        <v>84</v>
      </c>
      <c r="D40" s="8" t="s">
        <v>85</v>
      </c>
      <c r="E40" s="8" t="s">
        <v>206</v>
      </c>
      <c r="F40" s="8" t="s">
        <v>207</v>
      </c>
      <c r="G40" s="9">
        <v>3000000</v>
      </c>
      <c r="H40" s="9">
        <v>2000000</v>
      </c>
      <c r="I40" s="9">
        <v>0</v>
      </c>
      <c r="J40" s="1">
        <f t="shared" si="2"/>
        <v>0</v>
      </c>
      <c r="K40" s="10">
        <v>508.2</v>
      </c>
      <c r="L40" s="11">
        <f t="shared" si="3"/>
        <v>-508.2</v>
      </c>
    </row>
    <row r="41" spans="1:12" s="3" customFormat="1" x14ac:dyDescent="0.2">
      <c r="A41" s="8" t="s">
        <v>253</v>
      </c>
      <c r="B41" s="8" t="s">
        <v>254</v>
      </c>
      <c r="C41" s="8" t="s">
        <v>84</v>
      </c>
      <c r="D41" s="8" t="s">
        <v>85</v>
      </c>
      <c r="E41" s="8" t="s">
        <v>108</v>
      </c>
      <c r="F41" s="8" t="s">
        <v>109</v>
      </c>
      <c r="G41" s="9">
        <v>0</v>
      </c>
      <c r="H41" s="9">
        <v>140000</v>
      </c>
      <c r="I41" s="9">
        <v>120107</v>
      </c>
      <c r="J41" s="1">
        <f t="shared" si="2"/>
        <v>0.85790714285714287</v>
      </c>
      <c r="K41" s="10"/>
      <c r="L41" s="11">
        <f t="shared" si="3"/>
        <v>120107</v>
      </c>
    </row>
    <row r="42" spans="1:12" s="3" customFormat="1" x14ac:dyDescent="0.2">
      <c r="A42" s="8" t="s">
        <v>253</v>
      </c>
      <c r="B42" s="8" t="s">
        <v>254</v>
      </c>
      <c r="C42" s="8" t="s">
        <v>84</v>
      </c>
      <c r="D42" s="8" t="s">
        <v>85</v>
      </c>
      <c r="E42" s="8" t="s">
        <v>44</v>
      </c>
      <c r="F42" s="8" t="s">
        <v>45</v>
      </c>
      <c r="G42" s="9">
        <v>9520000</v>
      </c>
      <c r="H42" s="9">
        <v>6571000</v>
      </c>
      <c r="I42" s="9">
        <v>4700560.09</v>
      </c>
      <c r="J42" s="1">
        <f t="shared" si="2"/>
        <v>0.71534927560493078</v>
      </c>
      <c r="K42" s="10">
        <v>1413464.77</v>
      </c>
      <c r="L42" s="11">
        <f t="shared" si="3"/>
        <v>3287095.32</v>
      </c>
    </row>
    <row r="43" spans="1:12" s="3" customFormat="1" x14ac:dyDescent="0.2">
      <c r="A43" s="8" t="s">
        <v>253</v>
      </c>
      <c r="B43" s="8" t="s">
        <v>254</v>
      </c>
      <c r="C43" s="8" t="s">
        <v>234</v>
      </c>
      <c r="D43" s="8" t="s">
        <v>235</v>
      </c>
      <c r="E43" s="8" t="s">
        <v>179</v>
      </c>
      <c r="F43" s="8" t="s">
        <v>180</v>
      </c>
      <c r="G43" s="9">
        <v>0</v>
      </c>
      <c r="H43" s="9">
        <v>96000</v>
      </c>
      <c r="I43" s="9">
        <v>90448.76</v>
      </c>
      <c r="J43" s="1">
        <f t="shared" si="2"/>
        <v>0.94217458333333326</v>
      </c>
      <c r="K43" s="10">
        <v>26550.34</v>
      </c>
      <c r="L43" s="11">
        <f t="shared" si="3"/>
        <v>63898.42</v>
      </c>
    </row>
    <row r="44" spans="1:12" s="3" customFormat="1" x14ac:dyDescent="0.2">
      <c r="A44" s="8" t="s">
        <v>253</v>
      </c>
      <c r="B44" s="8" t="s">
        <v>254</v>
      </c>
      <c r="C44" s="8" t="s">
        <v>282</v>
      </c>
      <c r="D44" s="8" t="s">
        <v>283</v>
      </c>
      <c r="E44" s="8" t="s">
        <v>44</v>
      </c>
      <c r="F44" s="8" t="s">
        <v>45</v>
      </c>
      <c r="G44" s="9">
        <v>0</v>
      </c>
      <c r="H44" s="9">
        <v>0</v>
      </c>
      <c r="I44" s="9"/>
      <c r="J44" s="1" t="e">
        <f t="shared" si="2"/>
        <v>#DIV/0!</v>
      </c>
      <c r="K44" s="10">
        <v>66550</v>
      </c>
      <c r="L44" s="11">
        <f t="shared" si="3"/>
        <v>-66550</v>
      </c>
    </row>
    <row r="45" spans="1:12" s="3" customFormat="1" x14ac:dyDescent="0.2">
      <c r="A45" s="8" t="s">
        <v>253</v>
      </c>
      <c r="B45" s="8" t="s">
        <v>254</v>
      </c>
      <c r="C45" s="8" t="s">
        <v>284</v>
      </c>
      <c r="D45" s="8" t="s">
        <v>285</v>
      </c>
      <c r="E45" s="8" t="s">
        <v>255</v>
      </c>
      <c r="F45" s="8" t="s">
        <v>256</v>
      </c>
      <c r="G45" s="9">
        <v>10000</v>
      </c>
      <c r="H45" s="9">
        <v>10000</v>
      </c>
      <c r="I45" s="9">
        <v>3670</v>
      </c>
      <c r="J45" s="1">
        <f t="shared" si="2"/>
        <v>0.36699999999999999</v>
      </c>
      <c r="K45" s="10"/>
      <c r="L45" s="11">
        <f t="shared" si="3"/>
        <v>3670</v>
      </c>
    </row>
    <row r="46" spans="1:12" s="3" customFormat="1" x14ac:dyDescent="0.2">
      <c r="A46" s="8" t="s">
        <v>253</v>
      </c>
      <c r="B46" s="8" t="s">
        <v>254</v>
      </c>
      <c r="C46" s="8" t="s">
        <v>284</v>
      </c>
      <c r="D46" s="8" t="s">
        <v>285</v>
      </c>
      <c r="E46" s="8" t="s">
        <v>108</v>
      </c>
      <c r="F46" s="8" t="s">
        <v>109</v>
      </c>
      <c r="G46" s="9">
        <v>0</v>
      </c>
      <c r="H46" s="9">
        <v>12000</v>
      </c>
      <c r="I46" s="9"/>
      <c r="J46" s="1">
        <f t="shared" si="2"/>
        <v>0</v>
      </c>
      <c r="K46" s="10"/>
      <c r="L46" s="11">
        <f t="shared" si="3"/>
        <v>0</v>
      </c>
    </row>
    <row r="47" spans="1:12" s="3" customFormat="1" x14ac:dyDescent="0.2">
      <c r="A47" s="8" t="s">
        <v>253</v>
      </c>
      <c r="B47" s="8" t="s">
        <v>254</v>
      </c>
      <c r="C47" s="8" t="s">
        <v>284</v>
      </c>
      <c r="D47" s="8" t="s">
        <v>285</v>
      </c>
      <c r="E47" s="8" t="s">
        <v>44</v>
      </c>
      <c r="F47" s="8" t="s">
        <v>45</v>
      </c>
      <c r="G47" s="9">
        <v>49000</v>
      </c>
      <c r="H47" s="9">
        <v>86000</v>
      </c>
      <c r="I47" s="9">
        <v>4757</v>
      </c>
      <c r="J47" s="1">
        <f t="shared" si="2"/>
        <v>5.5313953488372092E-2</v>
      </c>
      <c r="K47" s="10"/>
      <c r="L47" s="11">
        <f t="shared" si="3"/>
        <v>4757</v>
      </c>
    </row>
    <row r="48" spans="1:12" s="3" customFormat="1" x14ac:dyDescent="0.2">
      <c r="A48" s="8" t="s">
        <v>253</v>
      </c>
      <c r="B48" s="8" t="s">
        <v>254</v>
      </c>
      <c r="C48" s="8" t="s">
        <v>286</v>
      </c>
      <c r="D48" s="8" t="s">
        <v>287</v>
      </c>
      <c r="E48" s="8" t="s">
        <v>255</v>
      </c>
      <c r="F48" s="8" t="s">
        <v>256</v>
      </c>
      <c r="G48" s="9">
        <v>10000</v>
      </c>
      <c r="H48" s="9">
        <v>10000</v>
      </c>
      <c r="I48" s="9">
        <v>2169</v>
      </c>
      <c r="J48" s="1">
        <f t="shared" si="2"/>
        <v>0.21690000000000001</v>
      </c>
      <c r="K48" s="10">
        <v>894</v>
      </c>
      <c r="L48" s="11">
        <f t="shared" si="3"/>
        <v>1275</v>
      </c>
    </row>
    <row r="49" spans="1:12" s="3" customFormat="1" x14ac:dyDescent="0.2">
      <c r="A49" s="8" t="s">
        <v>253</v>
      </c>
      <c r="B49" s="8" t="s">
        <v>254</v>
      </c>
      <c r="C49" s="8" t="s">
        <v>286</v>
      </c>
      <c r="D49" s="8" t="s">
        <v>287</v>
      </c>
      <c r="E49" s="8" t="s">
        <v>179</v>
      </c>
      <c r="F49" s="8" t="s">
        <v>180</v>
      </c>
      <c r="G49" s="9">
        <v>9000</v>
      </c>
      <c r="H49" s="9">
        <v>32000</v>
      </c>
      <c r="I49" s="9">
        <v>7673</v>
      </c>
      <c r="J49" s="1">
        <f t="shared" si="2"/>
        <v>0.23978125</v>
      </c>
      <c r="K49" s="10">
        <v>6035</v>
      </c>
      <c r="L49" s="11">
        <f t="shared" si="3"/>
        <v>1638</v>
      </c>
    </row>
    <row r="50" spans="1:12" s="3" customFormat="1" x14ac:dyDescent="0.2">
      <c r="A50" s="8" t="s">
        <v>253</v>
      </c>
      <c r="B50" s="8" t="s">
        <v>254</v>
      </c>
      <c r="C50" s="8" t="s">
        <v>286</v>
      </c>
      <c r="D50" s="8" t="s">
        <v>287</v>
      </c>
      <c r="E50" s="8" t="s">
        <v>108</v>
      </c>
      <c r="F50" s="8" t="s">
        <v>109</v>
      </c>
      <c r="G50" s="9">
        <v>0</v>
      </c>
      <c r="H50" s="9">
        <v>12000</v>
      </c>
      <c r="I50" s="9">
        <v>1368</v>
      </c>
      <c r="J50" s="1">
        <f t="shared" si="2"/>
        <v>0.114</v>
      </c>
      <c r="K50" s="10"/>
      <c r="L50" s="11">
        <f t="shared" si="3"/>
        <v>1368</v>
      </c>
    </row>
    <row r="51" spans="1:12" s="3" customFormat="1" x14ac:dyDescent="0.2">
      <c r="A51" s="8" t="s">
        <v>253</v>
      </c>
      <c r="B51" s="8" t="s">
        <v>254</v>
      </c>
      <c r="C51" s="8" t="s">
        <v>286</v>
      </c>
      <c r="D51" s="8" t="s">
        <v>287</v>
      </c>
      <c r="E51" s="8" t="s">
        <v>44</v>
      </c>
      <c r="F51" s="8" t="s">
        <v>45</v>
      </c>
      <c r="G51" s="9">
        <v>12000</v>
      </c>
      <c r="H51" s="9">
        <v>59000</v>
      </c>
      <c r="I51" s="9">
        <v>49920</v>
      </c>
      <c r="J51" s="1">
        <f t="shared" ref="J51:J82" si="4">I51/H51</f>
        <v>0.84610169491525422</v>
      </c>
      <c r="K51" s="10"/>
      <c r="L51" s="11">
        <f t="shared" ref="L51:L82" si="5">I51-K51</f>
        <v>49920</v>
      </c>
    </row>
    <row r="52" spans="1:12" s="3" customFormat="1" x14ac:dyDescent="0.2">
      <c r="A52" s="8" t="s">
        <v>253</v>
      </c>
      <c r="B52" s="8" t="s">
        <v>254</v>
      </c>
      <c r="C52" s="8" t="s">
        <v>128</v>
      </c>
      <c r="D52" s="8" t="s">
        <v>129</v>
      </c>
      <c r="E52" s="8" t="s">
        <v>179</v>
      </c>
      <c r="F52" s="8" t="s">
        <v>180</v>
      </c>
      <c r="G52" s="9"/>
      <c r="H52" s="9"/>
      <c r="I52" s="9"/>
      <c r="J52" s="1" t="e">
        <f t="shared" si="4"/>
        <v>#DIV/0!</v>
      </c>
      <c r="K52" s="10">
        <v>24343.74</v>
      </c>
      <c r="L52" s="11">
        <f t="shared" si="5"/>
        <v>-24343.74</v>
      </c>
    </row>
    <row r="53" spans="1:12" s="3" customFormat="1" x14ac:dyDescent="0.2">
      <c r="A53" s="8" t="s">
        <v>253</v>
      </c>
      <c r="B53" s="8" t="s">
        <v>254</v>
      </c>
      <c r="C53" s="8" t="s">
        <v>128</v>
      </c>
      <c r="D53" s="8" t="s">
        <v>129</v>
      </c>
      <c r="E53" s="8" t="s">
        <v>130</v>
      </c>
      <c r="F53" s="8" t="s">
        <v>131</v>
      </c>
      <c r="G53" s="9">
        <v>0</v>
      </c>
      <c r="H53" s="9">
        <v>3000</v>
      </c>
      <c r="I53" s="9">
        <v>2800</v>
      </c>
      <c r="J53" s="1">
        <f t="shared" si="4"/>
        <v>0.93333333333333335</v>
      </c>
      <c r="K53" s="10"/>
      <c r="L53" s="11">
        <f t="shared" si="5"/>
        <v>2800</v>
      </c>
    </row>
    <row r="54" spans="1:12" s="3" customFormat="1" x14ac:dyDescent="0.2">
      <c r="A54" s="8" t="s">
        <v>253</v>
      </c>
      <c r="B54" s="8" t="s">
        <v>254</v>
      </c>
      <c r="C54" s="8" t="s">
        <v>288</v>
      </c>
      <c r="D54" s="8" t="s">
        <v>289</v>
      </c>
      <c r="E54" s="8" t="s">
        <v>290</v>
      </c>
      <c r="F54" s="8" t="s">
        <v>291</v>
      </c>
      <c r="G54" s="9">
        <v>24000000</v>
      </c>
      <c r="H54" s="9">
        <v>24000000</v>
      </c>
      <c r="I54" s="9">
        <v>17667</v>
      </c>
      <c r="J54" s="1">
        <f t="shared" si="4"/>
        <v>7.3612500000000002E-4</v>
      </c>
      <c r="K54" s="10"/>
      <c r="L54" s="11">
        <f t="shared" si="5"/>
        <v>17667</v>
      </c>
    </row>
    <row r="55" spans="1:12" s="3" customFormat="1" x14ac:dyDescent="0.2">
      <c r="A55" s="8" t="s">
        <v>253</v>
      </c>
      <c r="B55" s="8" t="s">
        <v>254</v>
      </c>
      <c r="C55" s="8" t="s">
        <v>134</v>
      </c>
      <c r="D55" s="8" t="s">
        <v>135</v>
      </c>
      <c r="E55" s="8" t="s">
        <v>44</v>
      </c>
      <c r="F55" s="8" t="s">
        <v>45</v>
      </c>
      <c r="G55" s="9">
        <v>0</v>
      </c>
      <c r="H55" s="9">
        <v>13000</v>
      </c>
      <c r="I55" s="9">
        <v>1430.37</v>
      </c>
      <c r="J55" s="1">
        <f t="shared" si="4"/>
        <v>0.11002846153846153</v>
      </c>
      <c r="K55" s="10"/>
      <c r="L55" s="11">
        <f t="shared" si="5"/>
        <v>1430.37</v>
      </c>
    </row>
    <row r="56" spans="1:12" s="3" customFormat="1" x14ac:dyDescent="0.2">
      <c r="A56" s="8" t="s">
        <v>253</v>
      </c>
      <c r="B56" s="8" t="s">
        <v>254</v>
      </c>
      <c r="C56" s="8" t="s">
        <v>292</v>
      </c>
      <c r="D56" s="8" t="s">
        <v>293</v>
      </c>
      <c r="E56" s="8" t="s">
        <v>179</v>
      </c>
      <c r="F56" s="8" t="s">
        <v>180</v>
      </c>
      <c r="G56" s="9">
        <v>0</v>
      </c>
      <c r="H56" s="9">
        <v>300000</v>
      </c>
      <c r="I56" s="9">
        <v>177265</v>
      </c>
      <c r="J56" s="1">
        <f t="shared" si="4"/>
        <v>0.59088333333333332</v>
      </c>
      <c r="K56" s="10"/>
      <c r="L56" s="11">
        <f t="shared" si="5"/>
        <v>177265</v>
      </c>
    </row>
    <row r="57" spans="1:12" s="3" customFormat="1" x14ac:dyDescent="0.2">
      <c r="A57" s="8" t="s">
        <v>253</v>
      </c>
      <c r="B57" s="8" t="s">
        <v>254</v>
      </c>
      <c r="C57" s="8" t="s">
        <v>244</v>
      </c>
      <c r="D57" s="8" t="s">
        <v>245</v>
      </c>
      <c r="E57" s="8" t="s">
        <v>193</v>
      </c>
      <c r="F57" s="8" t="s">
        <v>281</v>
      </c>
      <c r="G57" s="9">
        <v>12000000</v>
      </c>
      <c r="H57" s="9">
        <v>13400000</v>
      </c>
      <c r="I57" s="9">
        <v>261010.5</v>
      </c>
      <c r="J57" s="1">
        <f t="shared" si="4"/>
        <v>1.9478395522388059E-2</v>
      </c>
      <c r="K57" s="10"/>
      <c r="L57" s="11">
        <f t="shared" si="5"/>
        <v>261010.5</v>
      </c>
    </row>
    <row r="58" spans="1:12" s="3" customFormat="1" x14ac:dyDescent="0.2">
      <c r="A58" s="8" t="s">
        <v>253</v>
      </c>
      <c r="B58" s="8" t="s">
        <v>254</v>
      </c>
      <c r="C58" s="8" t="s">
        <v>244</v>
      </c>
      <c r="D58" s="8" t="s">
        <v>245</v>
      </c>
      <c r="E58" s="8" t="s">
        <v>48</v>
      </c>
      <c r="F58" s="8" t="s">
        <v>49</v>
      </c>
      <c r="G58" s="9">
        <v>65800000</v>
      </c>
      <c r="H58" s="9">
        <v>62300000</v>
      </c>
      <c r="I58" s="9">
        <v>59249296.310000002</v>
      </c>
      <c r="J58" s="1">
        <f t="shared" si="4"/>
        <v>0.95103204349919745</v>
      </c>
      <c r="K58" s="10">
        <v>1000202</v>
      </c>
      <c r="L58" s="11">
        <f t="shared" si="5"/>
        <v>58249094.310000002</v>
      </c>
    </row>
    <row r="59" spans="1:12" s="3" customFormat="1" x14ac:dyDescent="0.2">
      <c r="A59" s="8" t="s">
        <v>253</v>
      </c>
      <c r="B59" s="8" t="s">
        <v>254</v>
      </c>
      <c r="C59" s="8" t="s">
        <v>244</v>
      </c>
      <c r="D59" s="8" t="s">
        <v>245</v>
      </c>
      <c r="E59" s="8" t="s">
        <v>294</v>
      </c>
      <c r="F59" s="8" t="s">
        <v>295</v>
      </c>
      <c r="G59" s="9">
        <v>500000</v>
      </c>
      <c r="H59" s="9">
        <v>0</v>
      </c>
      <c r="I59" s="9"/>
      <c r="J59" s="1" t="e">
        <f t="shared" si="4"/>
        <v>#DIV/0!</v>
      </c>
      <c r="K59" s="10"/>
      <c r="L59" s="11">
        <f t="shared" si="5"/>
        <v>0</v>
      </c>
    </row>
    <row r="60" spans="1:12" s="3" customFormat="1" x14ac:dyDescent="0.2">
      <c r="A60" s="8" t="s">
        <v>253</v>
      </c>
      <c r="B60" s="8" t="s">
        <v>254</v>
      </c>
      <c r="C60" s="8" t="s">
        <v>244</v>
      </c>
      <c r="D60" s="8" t="s">
        <v>245</v>
      </c>
      <c r="E60" s="8" t="s">
        <v>179</v>
      </c>
      <c r="F60" s="8" t="s">
        <v>180</v>
      </c>
      <c r="G60" s="9">
        <v>75500000</v>
      </c>
      <c r="H60" s="9">
        <v>72000000</v>
      </c>
      <c r="I60" s="9">
        <v>22324025.550000001</v>
      </c>
      <c r="J60" s="1">
        <f t="shared" si="4"/>
        <v>0.31005591041666669</v>
      </c>
      <c r="K60" s="10">
        <v>58840352.420000002</v>
      </c>
      <c r="L60" s="11">
        <f t="shared" si="5"/>
        <v>-36516326.870000005</v>
      </c>
    </row>
    <row r="61" spans="1:12" s="3" customFormat="1" x14ac:dyDescent="0.2">
      <c r="A61" s="8" t="s">
        <v>253</v>
      </c>
      <c r="B61" s="8" t="s">
        <v>254</v>
      </c>
      <c r="C61" s="8" t="s">
        <v>244</v>
      </c>
      <c r="D61" s="8" t="s">
        <v>245</v>
      </c>
      <c r="E61" s="8" t="s">
        <v>108</v>
      </c>
      <c r="F61" s="8" t="s">
        <v>109</v>
      </c>
      <c r="G61" s="9">
        <v>0</v>
      </c>
      <c r="H61" s="9">
        <v>3496000</v>
      </c>
      <c r="I61" s="9">
        <v>2451783.41</v>
      </c>
      <c r="J61" s="1">
        <f t="shared" si="4"/>
        <v>0.70131104405034328</v>
      </c>
      <c r="K61" s="10"/>
      <c r="L61" s="11">
        <f t="shared" si="5"/>
        <v>2451783.41</v>
      </c>
    </row>
    <row r="62" spans="1:12" s="3" customFormat="1" x14ac:dyDescent="0.2">
      <c r="A62" s="8" t="s">
        <v>253</v>
      </c>
      <c r="B62" s="8" t="s">
        <v>254</v>
      </c>
      <c r="C62" s="8" t="s">
        <v>296</v>
      </c>
      <c r="D62" s="8" t="s">
        <v>297</v>
      </c>
      <c r="E62" s="8" t="s">
        <v>179</v>
      </c>
      <c r="F62" s="8" t="s">
        <v>180</v>
      </c>
      <c r="G62" s="9">
        <v>1600000</v>
      </c>
      <c r="H62" s="9">
        <v>4100000</v>
      </c>
      <c r="I62" s="9">
        <v>200229.12</v>
      </c>
      <c r="J62" s="1">
        <f t="shared" si="4"/>
        <v>4.8836370731707317E-2</v>
      </c>
      <c r="K62" s="10">
        <v>4465207.3600000003</v>
      </c>
      <c r="L62" s="11">
        <f t="shared" si="5"/>
        <v>-4264978.24</v>
      </c>
    </row>
    <row r="63" spans="1:12" s="3" customFormat="1" x14ac:dyDescent="0.2">
      <c r="A63" s="8" t="s">
        <v>253</v>
      </c>
      <c r="B63" s="8" t="s">
        <v>254</v>
      </c>
      <c r="C63" s="8" t="s">
        <v>296</v>
      </c>
      <c r="D63" s="8" t="s">
        <v>297</v>
      </c>
      <c r="E63" s="8" t="s">
        <v>44</v>
      </c>
      <c r="F63" s="8" t="s">
        <v>45</v>
      </c>
      <c r="G63" s="9">
        <v>12900000</v>
      </c>
      <c r="H63" s="9">
        <v>18100000</v>
      </c>
      <c r="I63" s="9">
        <v>17495244.800000001</v>
      </c>
      <c r="J63" s="1">
        <f t="shared" si="4"/>
        <v>0.96658811049723758</v>
      </c>
      <c r="K63" s="10">
        <v>14478624</v>
      </c>
      <c r="L63" s="11">
        <f t="shared" si="5"/>
        <v>3016620.8000000007</v>
      </c>
    </row>
    <row r="64" spans="1:12" s="3" customFormat="1" x14ac:dyDescent="0.2">
      <c r="A64" s="8" t="s">
        <v>253</v>
      </c>
      <c r="B64" s="8" t="s">
        <v>254</v>
      </c>
      <c r="C64" s="8" t="s">
        <v>298</v>
      </c>
      <c r="D64" s="8" t="s">
        <v>299</v>
      </c>
      <c r="E64" s="8" t="s">
        <v>206</v>
      </c>
      <c r="F64" s="8" t="s">
        <v>207</v>
      </c>
      <c r="G64" s="9">
        <v>5350000</v>
      </c>
      <c r="H64" s="9">
        <v>250000</v>
      </c>
      <c r="I64" s="9">
        <v>0</v>
      </c>
      <c r="J64" s="1">
        <f t="shared" si="4"/>
        <v>0</v>
      </c>
      <c r="K64" s="10"/>
      <c r="L64" s="11">
        <f t="shared" si="5"/>
        <v>0</v>
      </c>
    </row>
    <row r="65" spans="1:12" s="3" customFormat="1" x14ac:dyDescent="0.2">
      <c r="A65" s="8" t="s">
        <v>253</v>
      </c>
      <c r="B65" s="8" t="s">
        <v>254</v>
      </c>
      <c r="C65" s="8" t="s">
        <v>300</v>
      </c>
      <c r="D65" s="8" t="s">
        <v>301</v>
      </c>
      <c r="E65" s="8" t="s">
        <v>179</v>
      </c>
      <c r="F65" s="8" t="s">
        <v>180</v>
      </c>
      <c r="G65" s="9"/>
      <c r="H65" s="9"/>
      <c r="I65" s="9"/>
      <c r="J65" s="1" t="e">
        <f t="shared" si="4"/>
        <v>#DIV/0!</v>
      </c>
      <c r="K65" s="10">
        <v>4563718.6399999997</v>
      </c>
      <c r="L65" s="11">
        <f t="shared" si="5"/>
        <v>-4563718.6399999997</v>
      </c>
    </row>
    <row r="66" spans="1:12" s="3" customFormat="1" x14ac:dyDescent="0.2">
      <c r="A66" s="8" t="s">
        <v>253</v>
      </c>
      <c r="B66" s="8" t="s">
        <v>254</v>
      </c>
      <c r="C66" s="8" t="s">
        <v>302</v>
      </c>
      <c r="D66" s="8" t="s">
        <v>303</v>
      </c>
      <c r="E66" s="8" t="s">
        <v>206</v>
      </c>
      <c r="F66" s="8" t="s">
        <v>207</v>
      </c>
      <c r="G66" s="9">
        <v>0</v>
      </c>
      <c r="H66" s="9">
        <v>2600000</v>
      </c>
      <c r="I66" s="9">
        <v>812160</v>
      </c>
      <c r="J66" s="1">
        <f t="shared" si="4"/>
        <v>0.31236923076923079</v>
      </c>
      <c r="K66" s="10"/>
      <c r="L66" s="11">
        <f t="shared" si="5"/>
        <v>812160</v>
      </c>
    </row>
    <row r="67" spans="1:12" s="3" customFormat="1" x14ac:dyDescent="0.2">
      <c r="A67" s="16" t="s">
        <v>305</v>
      </c>
      <c r="B67" s="16" t="s">
        <v>254</v>
      </c>
      <c r="C67" s="16"/>
      <c r="D67" s="16"/>
      <c r="E67" s="16"/>
      <c r="F67" s="16"/>
      <c r="G67" s="17">
        <v>221330000</v>
      </c>
      <c r="H67" s="17">
        <v>224878000</v>
      </c>
      <c r="I67" s="17">
        <v>112680533.41</v>
      </c>
      <c r="J67" s="21">
        <f t="shared" si="4"/>
        <v>0.5010740642037016</v>
      </c>
      <c r="K67" s="19">
        <v>88819969.700000003</v>
      </c>
      <c r="L67" s="22">
        <f t="shared" si="5"/>
        <v>23860563.709999993</v>
      </c>
    </row>
    <row r="68" spans="1:12" s="3" customFormat="1" x14ac:dyDescent="0.2">
      <c r="A68" s="23" t="s">
        <v>306</v>
      </c>
      <c r="B68" s="23" t="s">
        <v>254</v>
      </c>
      <c r="C68" s="23"/>
      <c r="D68" s="23"/>
      <c r="E68" s="23"/>
      <c r="F68" s="23"/>
      <c r="G68" s="24">
        <v>-79730000</v>
      </c>
      <c r="H68" s="24">
        <v>-79230000</v>
      </c>
      <c r="I68" s="24">
        <v>2448141.59</v>
      </c>
      <c r="J68" s="28">
        <f t="shared" si="4"/>
        <v>-3.0899174428877949E-2</v>
      </c>
      <c r="K68" s="26">
        <v>325418743.79000002</v>
      </c>
      <c r="L68" s="29">
        <f t="shared" si="5"/>
        <v>-322970602.20000005</v>
      </c>
    </row>
  </sheetData>
  <mergeCells count="3">
    <mergeCell ref="A1:K1"/>
    <mergeCell ref="A3:L3"/>
    <mergeCell ref="A18:L18"/>
  </mergeCells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1" id="{B99838F2-D8F7-41C7-BFCD-15B8A3D71218}">
            <x14:iconSet iconSet="4TrafficLights" custom="1">
              <x14:cfvo type="percent">
                <xm:f>0</xm:f>
              </x14:cfvo>
              <x14:cfvo type="num">
                <xm:f>0.5</xm:f>
              </x14:cfvo>
              <x14:cfvo type="num">
                <xm:f>0.75</xm:f>
              </x14:cfvo>
              <x14:cfvo type="num">
                <xm:f>1.01</xm:f>
              </x14:cfvo>
              <x14:cfIcon iconSet="3TrafficLights1" iconId="0"/>
              <x14:cfIcon iconSet="3TrafficLights1" iconId="1"/>
              <x14:cfIcon iconSet="3TrafficLights1" iconId="2"/>
              <x14:cfIcon iconSet="3Symbols" iconId="2"/>
            </x14:iconSet>
          </x14:cfRule>
          <xm:sqref>J4:J16</xm:sqref>
        </x14:conditionalFormatting>
        <x14:conditionalFormatting xmlns:xm="http://schemas.microsoft.com/office/excel/2006/main">
          <x14:cfRule type="iconSet" priority="1" id="{ACC35BE8-C1A8-46F0-97C6-02EE17528194}">
            <x14:iconSet iconSet="4TrafficLights" custom="1">
              <x14:cfvo type="percent">
                <xm:f>0</xm:f>
              </x14:cfvo>
              <x14:cfvo type="num">
                <xm:f>0.5</xm:f>
              </x14:cfvo>
              <x14:cfvo type="num">
                <xm:f>0.75</xm:f>
              </x14:cfvo>
              <x14:cfvo type="num">
                <xm:f>1.01</xm:f>
              </x14:cfvo>
              <x14:cfIcon iconSet="3TrafficLights1" iconId="2"/>
              <x14:cfIcon iconSet="3TrafficLights1" iconId="1"/>
              <x14:cfIcon iconSet="3TrafficLights1" iconId="0"/>
              <x14:cfIcon iconSet="3Symbols" iconId="0"/>
            </x14:iconSet>
          </x14:cfRule>
          <xm:sqref>J19:J66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>
      <selection activeCell="A19" sqref="A19:XFD19"/>
    </sheetView>
  </sheetViews>
  <sheetFormatPr defaultRowHeight="12.75" x14ac:dyDescent="0.2"/>
  <cols>
    <col min="1" max="1" width="17" bestFit="1" customWidth="1"/>
    <col min="2" max="2" width="21.33203125" bestFit="1" customWidth="1"/>
    <col min="3" max="3" width="5.83203125" bestFit="1" customWidth="1"/>
    <col min="4" max="4" width="70" bestFit="1" customWidth="1"/>
    <col min="5" max="5" width="5.83203125" bestFit="1" customWidth="1"/>
    <col min="6" max="6" width="56.5" bestFit="1" customWidth="1"/>
    <col min="7" max="7" width="24.1640625" bestFit="1" customWidth="1"/>
    <col min="8" max="8" width="24" bestFit="1" customWidth="1"/>
    <col min="9" max="9" width="16.5" bestFit="1" customWidth="1"/>
    <col min="10" max="10" width="26.6640625" bestFit="1" customWidth="1"/>
    <col min="11" max="11" width="16.5" bestFit="1" customWidth="1"/>
    <col min="12" max="12" width="18.33203125" bestFit="1" customWidth="1"/>
  </cols>
  <sheetData>
    <row r="1" spans="1:12" s="3" customFormat="1" ht="24.95" customHeight="1" x14ac:dyDescent="0.2">
      <c r="A1" s="37" t="s">
        <v>308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2"/>
    </row>
    <row r="2" spans="1:12" s="3" customFormat="1" ht="24.95" customHeight="1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554</v>
      </c>
      <c r="H2" s="5" t="s">
        <v>553</v>
      </c>
      <c r="I2" s="5" t="s">
        <v>552</v>
      </c>
      <c r="J2" s="6" t="s">
        <v>551</v>
      </c>
      <c r="K2" s="5" t="s">
        <v>555</v>
      </c>
      <c r="L2" s="7" t="s">
        <v>556</v>
      </c>
    </row>
    <row r="3" spans="1:12" s="3" customFormat="1" ht="24.75" customHeight="1" x14ac:dyDescent="0.2">
      <c r="A3" s="38" t="s">
        <v>567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s="3" customFormat="1" x14ac:dyDescent="0.2">
      <c r="A4" s="8" t="s">
        <v>307</v>
      </c>
      <c r="B4" s="8" t="s">
        <v>308</v>
      </c>
      <c r="C4" s="8" t="s">
        <v>36</v>
      </c>
      <c r="D4" s="8" t="s">
        <v>37</v>
      </c>
      <c r="E4" s="8"/>
      <c r="F4" s="8"/>
      <c r="G4" s="9"/>
      <c r="H4" s="9"/>
      <c r="I4" s="9">
        <v>15</v>
      </c>
      <c r="J4" s="1" t="e">
        <f t="shared" ref="J4:J18" si="0">I4/H4</f>
        <v>#DIV/0!</v>
      </c>
      <c r="K4" s="10">
        <v>120</v>
      </c>
      <c r="L4" s="11">
        <f t="shared" ref="L4:L18" si="1">I4-K4</f>
        <v>-105</v>
      </c>
    </row>
    <row r="5" spans="1:12" s="3" customFormat="1" x14ac:dyDescent="0.2">
      <c r="A5" s="8" t="s">
        <v>307</v>
      </c>
      <c r="B5" s="8" t="s">
        <v>308</v>
      </c>
      <c r="C5" s="8" t="s">
        <v>58</v>
      </c>
      <c r="D5" s="8" t="s">
        <v>59</v>
      </c>
      <c r="E5" s="8" t="s">
        <v>44</v>
      </c>
      <c r="F5" s="8" t="s">
        <v>45</v>
      </c>
      <c r="G5" s="9"/>
      <c r="H5" s="9"/>
      <c r="I5" s="9"/>
      <c r="J5" s="1" t="e">
        <f t="shared" si="0"/>
        <v>#DIV/0!</v>
      </c>
      <c r="K5" s="10">
        <v>1000</v>
      </c>
      <c r="L5" s="11">
        <f t="shared" si="1"/>
        <v>-1000</v>
      </c>
    </row>
    <row r="6" spans="1:12" s="3" customFormat="1" x14ac:dyDescent="0.2">
      <c r="A6" s="8" t="s">
        <v>307</v>
      </c>
      <c r="B6" s="8" t="s">
        <v>308</v>
      </c>
      <c r="C6" s="8" t="s">
        <v>62</v>
      </c>
      <c r="D6" s="8" t="s">
        <v>63</v>
      </c>
      <c r="E6" s="8" t="s">
        <v>309</v>
      </c>
      <c r="F6" s="8" t="s">
        <v>310</v>
      </c>
      <c r="G6" s="9">
        <v>0</v>
      </c>
      <c r="H6" s="9">
        <v>904000</v>
      </c>
      <c r="I6" s="9">
        <v>903603.85</v>
      </c>
      <c r="J6" s="1">
        <f t="shared" si="0"/>
        <v>0.99956178097345127</v>
      </c>
      <c r="K6" s="10"/>
      <c r="L6" s="11">
        <f t="shared" si="1"/>
        <v>903603.85</v>
      </c>
    </row>
    <row r="7" spans="1:12" s="3" customFormat="1" x14ac:dyDescent="0.2">
      <c r="A7" s="8" t="s">
        <v>307</v>
      </c>
      <c r="B7" s="8" t="s">
        <v>308</v>
      </c>
      <c r="C7" s="8" t="s">
        <v>62</v>
      </c>
      <c r="D7" s="8" t="s">
        <v>63</v>
      </c>
      <c r="E7" s="8" t="s">
        <v>311</v>
      </c>
      <c r="F7" s="8" t="s">
        <v>312</v>
      </c>
      <c r="G7" s="9"/>
      <c r="H7" s="9"/>
      <c r="I7" s="9"/>
      <c r="J7" s="1" t="e">
        <f t="shared" si="0"/>
        <v>#DIV/0!</v>
      </c>
      <c r="K7" s="10">
        <v>7072</v>
      </c>
      <c r="L7" s="11">
        <f t="shared" si="1"/>
        <v>-7072</v>
      </c>
    </row>
    <row r="8" spans="1:12" s="3" customFormat="1" x14ac:dyDescent="0.2">
      <c r="A8" s="8" t="s">
        <v>307</v>
      </c>
      <c r="B8" s="8" t="s">
        <v>308</v>
      </c>
      <c r="C8" s="8" t="s">
        <v>62</v>
      </c>
      <c r="D8" s="8" t="s">
        <v>63</v>
      </c>
      <c r="E8" s="8" t="s">
        <v>313</v>
      </c>
      <c r="F8" s="8" t="s">
        <v>314</v>
      </c>
      <c r="G8" s="9"/>
      <c r="H8" s="9"/>
      <c r="I8" s="9">
        <v>6139.99</v>
      </c>
      <c r="J8" s="1" t="e">
        <f t="shared" si="0"/>
        <v>#DIV/0!</v>
      </c>
      <c r="K8" s="10">
        <v>7236</v>
      </c>
      <c r="L8" s="11">
        <f t="shared" si="1"/>
        <v>-1096.0100000000002</v>
      </c>
    </row>
    <row r="9" spans="1:12" s="3" customFormat="1" x14ac:dyDescent="0.2">
      <c r="A9" s="8" t="s">
        <v>307</v>
      </c>
      <c r="B9" s="8" t="s">
        <v>308</v>
      </c>
      <c r="C9" s="8" t="s">
        <v>62</v>
      </c>
      <c r="D9" s="8" t="s">
        <v>63</v>
      </c>
      <c r="E9" s="8" t="s">
        <v>315</v>
      </c>
      <c r="F9" s="8" t="s">
        <v>316</v>
      </c>
      <c r="G9" s="9"/>
      <c r="H9" s="9"/>
      <c r="I9" s="9"/>
      <c r="J9" s="1" t="e">
        <f t="shared" si="0"/>
        <v>#DIV/0!</v>
      </c>
      <c r="K9" s="10">
        <v>525</v>
      </c>
      <c r="L9" s="11">
        <f t="shared" si="1"/>
        <v>-525</v>
      </c>
    </row>
    <row r="10" spans="1:12" s="3" customFormat="1" x14ac:dyDescent="0.2">
      <c r="A10" s="8" t="s">
        <v>307</v>
      </c>
      <c r="B10" s="8" t="s">
        <v>308</v>
      </c>
      <c r="C10" s="8" t="s">
        <v>62</v>
      </c>
      <c r="D10" s="8" t="s">
        <v>63</v>
      </c>
      <c r="E10" s="8" t="s">
        <v>317</v>
      </c>
      <c r="F10" s="8" t="s">
        <v>318</v>
      </c>
      <c r="G10" s="9"/>
      <c r="H10" s="9"/>
      <c r="I10" s="9"/>
      <c r="J10" s="1" t="e">
        <f t="shared" si="0"/>
        <v>#DIV/0!</v>
      </c>
      <c r="K10" s="10">
        <v>400</v>
      </c>
      <c r="L10" s="11">
        <f t="shared" si="1"/>
        <v>-400</v>
      </c>
    </row>
    <row r="11" spans="1:12" s="3" customFormat="1" x14ac:dyDescent="0.2">
      <c r="A11" s="8" t="s">
        <v>307</v>
      </c>
      <c r="B11" s="8" t="s">
        <v>308</v>
      </c>
      <c r="C11" s="8" t="s">
        <v>62</v>
      </c>
      <c r="D11" s="8" t="s">
        <v>63</v>
      </c>
      <c r="E11" s="8" t="s">
        <v>319</v>
      </c>
      <c r="F11" s="8" t="s">
        <v>320</v>
      </c>
      <c r="G11" s="9"/>
      <c r="H11" s="9"/>
      <c r="I11" s="9">
        <v>49</v>
      </c>
      <c r="J11" s="1" t="e">
        <f t="shared" si="0"/>
        <v>#DIV/0!</v>
      </c>
      <c r="K11" s="10"/>
      <c r="L11" s="11">
        <f t="shared" si="1"/>
        <v>49</v>
      </c>
    </row>
    <row r="12" spans="1:12" s="3" customFormat="1" x14ac:dyDescent="0.2">
      <c r="A12" s="8" t="s">
        <v>307</v>
      </c>
      <c r="B12" s="8" t="s">
        <v>308</v>
      </c>
      <c r="C12" s="8" t="s">
        <v>64</v>
      </c>
      <c r="D12" s="8" t="s">
        <v>65</v>
      </c>
      <c r="E12" s="8" t="s">
        <v>321</v>
      </c>
      <c r="F12" s="8" t="s">
        <v>322</v>
      </c>
      <c r="G12" s="9"/>
      <c r="H12" s="9"/>
      <c r="I12" s="9">
        <v>0</v>
      </c>
      <c r="J12" s="1" t="e">
        <f t="shared" si="0"/>
        <v>#DIV/0!</v>
      </c>
      <c r="K12" s="10">
        <v>-500</v>
      </c>
      <c r="L12" s="11">
        <f t="shared" si="1"/>
        <v>500</v>
      </c>
    </row>
    <row r="13" spans="1:12" s="3" customFormat="1" x14ac:dyDescent="0.2">
      <c r="A13" s="8" t="s">
        <v>307</v>
      </c>
      <c r="B13" s="8" t="s">
        <v>308</v>
      </c>
      <c r="C13" s="8" t="s">
        <v>64</v>
      </c>
      <c r="D13" s="8" t="s">
        <v>65</v>
      </c>
      <c r="E13" s="8" t="s">
        <v>60</v>
      </c>
      <c r="F13" s="8" t="s">
        <v>61</v>
      </c>
      <c r="G13" s="9"/>
      <c r="H13" s="9"/>
      <c r="I13" s="9">
        <v>161698.97</v>
      </c>
      <c r="J13" s="1" t="e">
        <f t="shared" si="0"/>
        <v>#DIV/0!</v>
      </c>
      <c r="K13" s="10">
        <v>142572.10999999999</v>
      </c>
      <c r="L13" s="11">
        <f t="shared" si="1"/>
        <v>19126.860000000015</v>
      </c>
    </row>
    <row r="14" spans="1:12" s="3" customFormat="1" x14ac:dyDescent="0.2">
      <c r="A14" s="8" t="s">
        <v>307</v>
      </c>
      <c r="B14" s="8" t="s">
        <v>308</v>
      </c>
      <c r="C14" s="8" t="s">
        <v>68</v>
      </c>
      <c r="D14" s="8" t="s">
        <v>69</v>
      </c>
      <c r="E14" s="8" t="s">
        <v>323</v>
      </c>
      <c r="F14" s="8" t="s">
        <v>324</v>
      </c>
      <c r="G14" s="9"/>
      <c r="H14" s="9"/>
      <c r="I14" s="9">
        <v>10171</v>
      </c>
      <c r="J14" s="1" t="e">
        <f t="shared" si="0"/>
        <v>#DIV/0!</v>
      </c>
      <c r="K14" s="10">
        <v>8192</v>
      </c>
      <c r="L14" s="11">
        <f t="shared" si="1"/>
        <v>1979</v>
      </c>
    </row>
    <row r="15" spans="1:12" s="3" customFormat="1" x14ac:dyDescent="0.2">
      <c r="A15" s="8" t="s">
        <v>307</v>
      </c>
      <c r="B15" s="8" t="s">
        <v>308</v>
      </c>
      <c r="C15" s="8" t="s">
        <v>70</v>
      </c>
      <c r="D15" s="8" t="s">
        <v>71</v>
      </c>
      <c r="E15" s="8"/>
      <c r="F15" s="8"/>
      <c r="G15" s="9"/>
      <c r="H15" s="9"/>
      <c r="I15" s="9"/>
      <c r="J15" s="1" t="e">
        <f t="shared" si="0"/>
        <v>#DIV/0!</v>
      </c>
      <c r="K15" s="10">
        <v>50000</v>
      </c>
      <c r="L15" s="11">
        <f t="shared" si="1"/>
        <v>-50000</v>
      </c>
    </row>
    <row r="16" spans="1:12" s="3" customFormat="1" x14ac:dyDescent="0.2">
      <c r="A16" s="8" t="s">
        <v>307</v>
      </c>
      <c r="B16" s="8" t="s">
        <v>308</v>
      </c>
      <c r="C16" s="8" t="s">
        <v>259</v>
      </c>
      <c r="D16" s="8" t="s">
        <v>260</v>
      </c>
      <c r="E16" s="8"/>
      <c r="F16" s="8"/>
      <c r="G16" s="9">
        <v>0</v>
      </c>
      <c r="H16" s="9">
        <v>7611000</v>
      </c>
      <c r="I16" s="9">
        <v>7610731.7699999996</v>
      </c>
      <c r="J16" s="1">
        <f t="shared" si="0"/>
        <v>0.99996475758770198</v>
      </c>
      <c r="K16" s="10">
        <v>1340000</v>
      </c>
      <c r="L16" s="11">
        <f t="shared" si="1"/>
        <v>6270731.7699999996</v>
      </c>
    </row>
    <row r="17" spans="1:12" s="3" customFormat="1" x14ac:dyDescent="0.2">
      <c r="A17" s="8" t="s">
        <v>307</v>
      </c>
      <c r="B17" s="8" t="s">
        <v>308</v>
      </c>
      <c r="C17" s="8" t="s">
        <v>198</v>
      </c>
      <c r="D17" s="8" t="s">
        <v>199</v>
      </c>
      <c r="E17" s="8"/>
      <c r="F17" s="8"/>
      <c r="G17" s="9">
        <v>0</v>
      </c>
      <c r="H17" s="9">
        <v>1405000</v>
      </c>
      <c r="I17" s="9">
        <v>1405000</v>
      </c>
      <c r="J17" s="1">
        <f t="shared" si="0"/>
        <v>1</v>
      </c>
      <c r="K17" s="10">
        <v>1405000</v>
      </c>
      <c r="L17" s="11">
        <f t="shared" si="1"/>
        <v>0</v>
      </c>
    </row>
    <row r="18" spans="1:12" s="3" customFormat="1" x14ac:dyDescent="0.2">
      <c r="A18" s="16" t="s">
        <v>349</v>
      </c>
      <c r="B18" s="16" t="s">
        <v>308</v>
      </c>
      <c r="C18" s="16"/>
      <c r="D18" s="16"/>
      <c r="E18" s="16"/>
      <c r="F18" s="16"/>
      <c r="G18" s="17">
        <v>0</v>
      </c>
      <c r="H18" s="17">
        <v>9920000</v>
      </c>
      <c r="I18" s="17">
        <v>10097409.58</v>
      </c>
      <c r="J18" s="21">
        <f t="shared" si="0"/>
        <v>1.0178840302419354</v>
      </c>
      <c r="K18" s="19">
        <v>2961617.11</v>
      </c>
      <c r="L18" s="22">
        <f t="shared" si="1"/>
        <v>7135792.4700000007</v>
      </c>
    </row>
    <row r="19" spans="1:12" s="3" customFormat="1" ht="24.75" customHeight="1" x14ac:dyDescent="0.2">
      <c r="A19" s="41" t="s">
        <v>568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3"/>
    </row>
    <row r="20" spans="1:12" s="3" customFormat="1" x14ac:dyDescent="0.2">
      <c r="A20" s="8" t="s">
        <v>307</v>
      </c>
      <c r="B20" s="8" t="s">
        <v>308</v>
      </c>
      <c r="C20" s="8" t="s">
        <v>271</v>
      </c>
      <c r="D20" s="8" t="s">
        <v>272</v>
      </c>
      <c r="E20" s="8" t="s">
        <v>44</v>
      </c>
      <c r="F20" s="8" t="s">
        <v>45</v>
      </c>
      <c r="G20" s="9">
        <v>0</v>
      </c>
      <c r="H20" s="9">
        <v>2910000</v>
      </c>
      <c r="I20" s="9">
        <v>2057703</v>
      </c>
      <c r="J20" s="1">
        <f t="shared" ref="J20:J54" si="2">I20/H20</f>
        <v>0.70711443298969068</v>
      </c>
      <c r="K20" s="10"/>
      <c r="L20" s="11">
        <f t="shared" ref="L20:L54" si="3">I20-K20</f>
        <v>2057703</v>
      </c>
    </row>
    <row r="21" spans="1:12" s="3" customFormat="1" x14ac:dyDescent="0.2">
      <c r="A21" s="8" t="s">
        <v>307</v>
      </c>
      <c r="B21" s="8" t="s">
        <v>308</v>
      </c>
      <c r="C21" s="8" t="s">
        <v>275</v>
      </c>
      <c r="D21" s="8" t="s">
        <v>276</v>
      </c>
      <c r="E21" s="8" t="s">
        <v>44</v>
      </c>
      <c r="F21" s="8" t="s">
        <v>45</v>
      </c>
      <c r="G21" s="9">
        <v>0</v>
      </c>
      <c r="H21" s="9">
        <v>729000</v>
      </c>
      <c r="I21" s="9">
        <v>510018.28</v>
      </c>
      <c r="J21" s="1">
        <f t="shared" si="2"/>
        <v>0.69961355281207138</v>
      </c>
      <c r="K21" s="10"/>
      <c r="L21" s="11">
        <f t="shared" si="3"/>
        <v>510018.28</v>
      </c>
    </row>
    <row r="22" spans="1:12" s="3" customFormat="1" x14ac:dyDescent="0.2">
      <c r="A22" s="8" t="s">
        <v>307</v>
      </c>
      <c r="B22" s="8" t="s">
        <v>308</v>
      </c>
      <c r="C22" s="8" t="s">
        <v>277</v>
      </c>
      <c r="D22" s="8" t="s">
        <v>278</v>
      </c>
      <c r="E22" s="8" t="s">
        <v>44</v>
      </c>
      <c r="F22" s="8" t="s">
        <v>45</v>
      </c>
      <c r="G22" s="9">
        <v>0</v>
      </c>
      <c r="H22" s="9">
        <v>261000</v>
      </c>
      <c r="I22" s="9">
        <v>183607</v>
      </c>
      <c r="J22" s="1">
        <f t="shared" si="2"/>
        <v>0.70347509578544065</v>
      </c>
      <c r="K22" s="10"/>
      <c r="L22" s="11">
        <f t="shared" si="3"/>
        <v>183607</v>
      </c>
    </row>
    <row r="23" spans="1:12" s="3" customFormat="1" x14ac:dyDescent="0.2">
      <c r="A23" s="8" t="s">
        <v>307</v>
      </c>
      <c r="B23" s="8" t="s">
        <v>308</v>
      </c>
      <c r="C23" s="8" t="s">
        <v>325</v>
      </c>
      <c r="D23" s="8" t="s">
        <v>326</v>
      </c>
      <c r="E23" s="8" t="s">
        <v>44</v>
      </c>
      <c r="F23" s="8" t="s">
        <v>45</v>
      </c>
      <c r="G23" s="9">
        <v>0</v>
      </c>
      <c r="H23" s="9">
        <v>23000</v>
      </c>
      <c r="I23" s="9">
        <v>13252</v>
      </c>
      <c r="J23" s="1">
        <f t="shared" si="2"/>
        <v>0.57617391304347831</v>
      </c>
      <c r="K23" s="10"/>
      <c r="L23" s="11">
        <f t="shared" si="3"/>
        <v>13252</v>
      </c>
    </row>
    <row r="24" spans="1:12" s="3" customFormat="1" x14ac:dyDescent="0.2">
      <c r="A24" s="8" t="s">
        <v>307</v>
      </c>
      <c r="B24" s="8" t="s">
        <v>308</v>
      </c>
      <c r="C24" s="8" t="s">
        <v>76</v>
      </c>
      <c r="D24" s="8" t="s">
        <v>77</v>
      </c>
      <c r="E24" s="8" t="s">
        <v>44</v>
      </c>
      <c r="F24" s="8" t="s">
        <v>45</v>
      </c>
      <c r="G24" s="9">
        <v>0</v>
      </c>
      <c r="H24" s="9">
        <v>489000</v>
      </c>
      <c r="I24" s="9">
        <v>488582.5</v>
      </c>
      <c r="J24" s="1">
        <f t="shared" si="2"/>
        <v>0.99914621676891613</v>
      </c>
      <c r="K24" s="10"/>
      <c r="L24" s="11">
        <f t="shared" si="3"/>
        <v>488582.5</v>
      </c>
    </row>
    <row r="25" spans="1:12" s="3" customFormat="1" x14ac:dyDescent="0.2">
      <c r="A25" s="8" t="s">
        <v>307</v>
      </c>
      <c r="B25" s="8" t="s">
        <v>308</v>
      </c>
      <c r="C25" s="8" t="s">
        <v>202</v>
      </c>
      <c r="D25" s="8" t="s">
        <v>203</v>
      </c>
      <c r="E25" s="8" t="s">
        <v>321</v>
      </c>
      <c r="F25" s="8" t="s">
        <v>322</v>
      </c>
      <c r="G25" s="9">
        <v>35000</v>
      </c>
      <c r="H25" s="9">
        <v>11000</v>
      </c>
      <c r="I25" s="9">
        <v>0</v>
      </c>
      <c r="J25" s="1">
        <f t="shared" si="2"/>
        <v>0</v>
      </c>
      <c r="K25" s="10"/>
      <c r="L25" s="11">
        <f t="shared" si="3"/>
        <v>0</v>
      </c>
    </row>
    <row r="26" spans="1:12" s="3" customFormat="1" x14ac:dyDescent="0.2">
      <c r="A26" s="8" t="s">
        <v>307</v>
      </c>
      <c r="B26" s="8" t="s">
        <v>308</v>
      </c>
      <c r="C26" s="8" t="s">
        <v>202</v>
      </c>
      <c r="D26" s="8" t="s">
        <v>203</v>
      </c>
      <c r="E26" s="8" t="s">
        <v>327</v>
      </c>
      <c r="F26" s="8" t="s">
        <v>328</v>
      </c>
      <c r="G26" s="9">
        <v>0</v>
      </c>
      <c r="H26" s="9">
        <v>58000</v>
      </c>
      <c r="I26" s="9">
        <v>47990.400000000001</v>
      </c>
      <c r="J26" s="1">
        <f t="shared" si="2"/>
        <v>0.82742068965517246</v>
      </c>
      <c r="K26" s="10">
        <v>1985</v>
      </c>
      <c r="L26" s="11">
        <f t="shared" si="3"/>
        <v>46005.4</v>
      </c>
    </row>
    <row r="27" spans="1:12" s="3" customFormat="1" x14ac:dyDescent="0.2">
      <c r="A27" s="8" t="s">
        <v>307</v>
      </c>
      <c r="B27" s="8" t="s">
        <v>308</v>
      </c>
      <c r="C27" s="8" t="s">
        <v>202</v>
      </c>
      <c r="D27" s="8" t="s">
        <v>203</v>
      </c>
      <c r="E27" s="8" t="s">
        <v>323</v>
      </c>
      <c r="F27" s="8" t="s">
        <v>324</v>
      </c>
      <c r="G27" s="9"/>
      <c r="H27" s="9"/>
      <c r="I27" s="9"/>
      <c r="J27" s="1" t="e">
        <f t="shared" si="2"/>
        <v>#DIV/0!</v>
      </c>
      <c r="K27" s="10">
        <v>5000</v>
      </c>
      <c r="L27" s="11">
        <f t="shared" si="3"/>
        <v>-5000</v>
      </c>
    </row>
    <row r="28" spans="1:12" s="3" customFormat="1" x14ac:dyDescent="0.2">
      <c r="A28" s="8" t="s">
        <v>307</v>
      </c>
      <c r="B28" s="8" t="s">
        <v>308</v>
      </c>
      <c r="C28" s="8" t="s">
        <v>202</v>
      </c>
      <c r="D28" s="8" t="s">
        <v>203</v>
      </c>
      <c r="E28" s="8" t="s">
        <v>44</v>
      </c>
      <c r="F28" s="8" t="s">
        <v>45</v>
      </c>
      <c r="G28" s="9">
        <v>0</v>
      </c>
      <c r="H28" s="9">
        <v>392000</v>
      </c>
      <c r="I28" s="9">
        <v>209750.7</v>
      </c>
      <c r="J28" s="1">
        <f t="shared" si="2"/>
        <v>0.53507831632653069</v>
      </c>
      <c r="K28" s="10"/>
      <c r="L28" s="11">
        <f t="shared" si="3"/>
        <v>209750.7</v>
      </c>
    </row>
    <row r="29" spans="1:12" s="3" customFormat="1" x14ac:dyDescent="0.2">
      <c r="A29" s="8" t="s">
        <v>307</v>
      </c>
      <c r="B29" s="8" t="s">
        <v>308</v>
      </c>
      <c r="C29" s="8" t="s">
        <v>329</v>
      </c>
      <c r="D29" s="8" t="s">
        <v>330</v>
      </c>
      <c r="E29" s="8" t="s">
        <v>44</v>
      </c>
      <c r="F29" s="8" t="s">
        <v>45</v>
      </c>
      <c r="G29" s="9">
        <v>0</v>
      </c>
      <c r="H29" s="9">
        <v>23000</v>
      </c>
      <c r="I29" s="9">
        <v>9882.17</v>
      </c>
      <c r="J29" s="1">
        <f t="shared" si="2"/>
        <v>0.42965956521739129</v>
      </c>
      <c r="K29" s="10"/>
      <c r="L29" s="11">
        <f t="shared" si="3"/>
        <v>9882.17</v>
      </c>
    </row>
    <row r="30" spans="1:12" s="3" customFormat="1" x14ac:dyDescent="0.2">
      <c r="A30" s="8" t="s">
        <v>307</v>
      </c>
      <c r="B30" s="8" t="s">
        <v>308</v>
      </c>
      <c r="C30" s="8" t="s">
        <v>331</v>
      </c>
      <c r="D30" s="8" t="s">
        <v>332</v>
      </c>
      <c r="E30" s="8" t="s">
        <v>44</v>
      </c>
      <c r="F30" s="8" t="s">
        <v>45</v>
      </c>
      <c r="G30" s="9">
        <v>1000</v>
      </c>
      <c r="H30" s="9">
        <v>54000</v>
      </c>
      <c r="I30" s="9">
        <v>20569.5</v>
      </c>
      <c r="J30" s="1">
        <f t="shared" si="2"/>
        <v>0.38091666666666668</v>
      </c>
      <c r="K30" s="10"/>
      <c r="L30" s="11">
        <f t="shared" si="3"/>
        <v>20569.5</v>
      </c>
    </row>
    <row r="31" spans="1:12" s="3" customFormat="1" x14ac:dyDescent="0.2">
      <c r="A31" s="8" t="s">
        <v>307</v>
      </c>
      <c r="B31" s="8" t="s">
        <v>308</v>
      </c>
      <c r="C31" s="8" t="s">
        <v>218</v>
      </c>
      <c r="D31" s="8" t="s">
        <v>219</v>
      </c>
      <c r="E31" s="8" t="s">
        <v>44</v>
      </c>
      <c r="F31" s="8" t="s">
        <v>45</v>
      </c>
      <c r="G31" s="9">
        <v>0</v>
      </c>
      <c r="H31" s="9">
        <v>32000</v>
      </c>
      <c r="I31" s="9">
        <v>15756.71</v>
      </c>
      <c r="J31" s="1">
        <f t="shared" si="2"/>
        <v>0.4923971875</v>
      </c>
      <c r="K31" s="10"/>
      <c r="L31" s="11">
        <f t="shared" si="3"/>
        <v>15756.71</v>
      </c>
    </row>
    <row r="32" spans="1:12" s="3" customFormat="1" x14ac:dyDescent="0.2">
      <c r="A32" s="8" t="s">
        <v>307</v>
      </c>
      <c r="B32" s="8" t="s">
        <v>308</v>
      </c>
      <c r="C32" s="8" t="s">
        <v>279</v>
      </c>
      <c r="D32" s="8" t="s">
        <v>280</v>
      </c>
      <c r="E32" s="8" t="s">
        <v>44</v>
      </c>
      <c r="F32" s="8" t="s">
        <v>45</v>
      </c>
      <c r="G32" s="9">
        <v>0</v>
      </c>
      <c r="H32" s="9">
        <v>170000</v>
      </c>
      <c r="I32" s="9">
        <v>101260</v>
      </c>
      <c r="J32" s="1">
        <f t="shared" si="2"/>
        <v>0.59564705882352942</v>
      </c>
      <c r="K32" s="10"/>
      <c r="L32" s="11">
        <f t="shared" si="3"/>
        <v>101260</v>
      </c>
    </row>
    <row r="33" spans="1:12" s="3" customFormat="1" x14ac:dyDescent="0.2">
      <c r="A33" s="8" t="s">
        <v>307</v>
      </c>
      <c r="B33" s="8" t="s">
        <v>308</v>
      </c>
      <c r="C33" s="8" t="s">
        <v>84</v>
      </c>
      <c r="D33" s="8" t="s">
        <v>85</v>
      </c>
      <c r="E33" s="8" t="s">
        <v>321</v>
      </c>
      <c r="F33" s="8" t="s">
        <v>322</v>
      </c>
      <c r="G33" s="9">
        <v>60000</v>
      </c>
      <c r="H33" s="9">
        <v>60000</v>
      </c>
      <c r="I33" s="9">
        <v>29118</v>
      </c>
      <c r="J33" s="1">
        <f t="shared" si="2"/>
        <v>0.48530000000000001</v>
      </c>
      <c r="K33" s="10">
        <v>26902</v>
      </c>
      <c r="L33" s="11">
        <f t="shared" si="3"/>
        <v>2216</v>
      </c>
    </row>
    <row r="34" spans="1:12" s="3" customFormat="1" x14ac:dyDescent="0.2">
      <c r="A34" s="8" t="s">
        <v>307</v>
      </c>
      <c r="B34" s="8" t="s">
        <v>308</v>
      </c>
      <c r="C34" s="8" t="s">
        <v>84</v>
      </c>
      <c r="D34" s="8" t="s">
        <v>85</v>
      </c>
      <c r="E34" s="8" t="s">
        <v>327</v>
      </c>
      <c r="F34" s="8" t="s">
        <v>328</v>
      </c>
      <c r="G34" s="9">
        <v>0</v>
      </c>
      <c r="H34" s="9">
        <v>3418000</v>
      </c>
      <c r="I34" s="9">
        <v>404497</v>
      </c>
      <c r="J34" s="1">
        <f t="shared" si="2"/>
        <v>0.11834318314803979</v>
      </c>
      <c r="K34" s="10">
        <v>13120</v>
      </c>
      <c r="L34" s="11">
        <f t="shared" si="3"/>
        <v>391377</v>
      </c>
    </row>
    <row r="35" spans="1:12" s="3" customFormat="1" x14ac:dyDescent="0.2">
      <c r="A35" s="8" t="s">
        <v>307</v>
      </c>
      <c r="B35" s="8" t="s">
        <v>308</v>
      </c>
      <c r="C35" s="8" t="s">
        <v>84</v>
      </c>
      <c r="D35" s="8" t="s">
        <v>85</v>
      </c>
      <c r="E35" s="8" t="s">
        <v>323</v>
      </c>
      <c r="F35" s="8" t="s">
        <v>324</v>
      </c>
      <c r="G35" s="9">
        <v>15000</v>
      </c>
      <c r="H35" s="9">
        <v>18000</v>
      </c>
      <c r="I35" s="9">
        <v>17410</v>
      </c>
      <c r="J35" s="1">
        <f t="shared" si="2"/>
        <v>0.96722222222222221</v>
      </c>
      <c r="K35" s="10">
        <v>212263.5</v>
      </c>
      <c r="L35" s="11">
        <f t="shared" si="3"/>
        <v>-194853.5</v>
      </c>
    </row>
    <row r="36" spans="1:12" s="3" customFormat="1" x14ac:dyDescent="0.2">
      <c r="A36" s="8" t="s">
        <v>307</v>
      </c>
      <c r="B36" s="8" t="s">
        <v>308</v>
      </c>
      <c r="C36" s="8" t="s">
        <v>84</v>
      </c>
      <c r="D36" s="8" t="s">
        <v>85</v>
      </c>
      <c r="E36" s="8" t="s">
        <v>44</v>
      </c>
      <c r="F36" s="8" t="s">
        <v>45</v>
      </c>
      <c r="G36" s="9">
        <v>0</v>
      </c>
      <c r="H36" s="9">
        <v>84000</v>
      </c>
      <c r="I36" s="9">
        <v>39865</v>
      </c>
      <c r="J36" s="1">
        <f t="shared" si="2"/>
        <v>0.47458333333333336</v>
      </c>
      <c r="K36" s="10"/>
      <c r="L36" s="11">
        <f t="shared" si="3"/>
        <v>39865</v>
      </c>
    </row>
    <row r="37" spans="1:12" s="3" customFormat="1" x14ac:dyDescent="0.2">
      <c r="A37" s="8" t="s">
        <v>307</v>
      </c>
      <c r="B37" s="8" t="s">
        <v>308</v>
      </c>
      <c r="C37" s="8" t="s">
        <v>284</v>
      </c>
      <c r="D37" s="8" t="s">
        <v>285</v>
      </c>
      <c r="E37" s="8" t="s">
        <v>44</v>
      </c>
      <c r="F37" s="8" t="s">
        <v>45</v>
      </c>
      <c r="G37" s="9">
        <v>0</v>
      </c>
      <c r="H37" s="9">
        <v>62000</v>
      </c>
      <c r="I37" s="9">
        <v>16576</v>
      </c>
      <c r="J37" s="1">
        <f t="shared" si="2"/>
        <v>0.26735483870967741</v>
      </c>
      <c r="K37" s="10"/>
      <c r="L37" s="11">
        <f t="shared" si="3"/>
        <v>16576</v>
      </c>
    </row>
    <row r="38" spans="1:12" s="3" customFormat="1" x14ac:dyDescent="0.2">
      <c r="A38" s="8" t="s">
        <v>307</v>
      </c>
      <c r="B38" s="8" t="s">
        <v>308</v>
      </c>
      <c r="C38" s="8" t="s">
        <v>286</v>
      </c>
      <c r="D38" s="8" t="s">
        <v>287</v>
      </c>
      <c r="E38" s="8" t="s">
        <v>44</v>
      </c>
      <c r="F38" s="8" t="s">
        <v>45</v>
      </c>
      <c r="G38" s="9">
        <v>0</v>
      </c>
      <c r="H38" s="9">
        <v>10000</v>
      </c>
      <c r="I38" s="9">
        <v>4154</v>
      </c>
      <c r="J38" s="1">
        <f t="shared" si="2"/>
        <v>0.41539999999999999</v>
      </c>
      <c r="K38" s="10"/>
      <c r="L38" s="11">
        <f t="shared" si="3"/>
        <v>4154</v>
      </c>
    </row>
    <row r="39" spans="1:12" s="3" customFormat="1" x14ac:dyDescent="0.2">
      <c r="A39" s="8" t="s">
        <v>307</v>
      </c>
      <c r="B39" s="8" t="s">
        <v>308</v>
      </c>
      <c r="C39" s="8" t="s">
        <v>236</v>
      </c>
      <c r="D39" s="8" t="s">
        <v>237</v>
      </c>
      <c r="E39" s="8" t="s">
        <v>333</v>
      </c>
      <c r="F39" s="8" t="s">
        <v>334</v>
      </c>
      <c r="G39" s="9">
        <v>250000</v>
      </c>
      <c r="H39" s="9">
        <v>250000</v>
      </c>
      <c r="I39" s="9">
        <v>122786</v>
      </c>
      <c r="J39" s="1">
        <f t="shared" si="2"/>
        <v>0.49114400000000002</v>
      </c>
      <c r="K39" s="10">
        <v>192847.8</v>
      </c>
      <c r="L39" s="11">
        <f t="shared" si="3"/>
        <v>-70061.799999999988</v>
      </c>
    </row>
    <row r="40" spans="1:12" s="3" customFormat="1" x14ac:dyDescent="0.2">
      <c r="A40" s="8" t="s">
        <v>307</v>
      </c>
      <c r="B40" s="8" t="s">
        <v>308</v>
      </c>
      <c r="C40" s="8" t="s">
        <v>335</v>
      </c>
      <c r="D40" s="8" t="s">
        <v>336</v>
      </c>
      <c r="E40" s="8" t="s">
        <v>337</v>
      </c>
      <c r="F40" s="8" t="s">
        <v>338</v>
      </c>
      <c r="G40" s="9">
        <v>10000</v>
      </c>
      <c r="H40" s="9">
        <v>10000</v>
      </c>
      <c r="I40" s="9">
        <v>2301</v>
      </c>
      <c r="J40" s="1">
        <f t="shared" si="2"/>
        <v>0.2301</v>
      </c>
      <c r="K40" s="10">
        <v>7491</v>
      </c>
      <c r="L40" s="11">
        <f t="shared" si="3"/>
        <v>-5190</v>
      </c>
    </row>
    <row r="41" spans="1:12" s="3" customFormat="1" x14ac:dyDescent="0.2">
      <c r="A41" s="8" t="s">
        <v>307</v>
      </c>
      <c r="B41" s="8" t="s">
        <v>308</v>
      </c>
      <c r="C41" s="8" t="s">
        <v>335</v>
      </c>
      <c r="D41" s="8" t="s">
        <v>336</v>
      </c>
      <c r="E41" s="8" t="s">
        <v>321</v>
      </c>
      <c r="F41" s="8" t="s">
        <v>322</v>
      </c>
      <c r="G41" s="9">
        <v>0</v>
      </c>
      <c r="H41" s="9">
        <v>20000</v>
      </c>
      <c r="I41" s="9">
        <v>20000</v>
      </c>
      <c r="J41" s="1">
        <f t="shared" si="2"/>
        <v>1</v>
      </c>
      <c r="K41" s="10">
        <v>13671</v>
      </c>
      <c r="L41" s="11">
        <f t="shared" si="3"/>
        <v>6329</v>
      </c>
    </row>
    <row r="42" spans="1:12" s="3" customFormat="1" x14ac:dyDescent="0.2">
      <c r="A42" s="8" t="s">
        <v>307</v>
      </c>
      <c r="B42" s="8" t="s">
        <v>308</v>
      </c>
      <c r="C42" s="8" t="s">
        <v>98</v>
      </c>
      <c r="D42" s="8" t="s">
        <v>99</v>
      </c>
      <c r="E42" s="8" t="s">
        <v>309</v>
      </c>
      <c r="F42" s="8" t="s">
        <v>310</v>
      </c>
      <c r="G42" s="9">
        <v>0</v>
      </c>
      <c r="H42" s="9">
        <v>1405000</v>
      </c>
      <c r="I42" s="9">
        <v>1405000</v>
      </c>
      <c r="J42" s="1">
        <f t="shared" si="2"/>
        <v>1</v>
      </c>
      <c r="K42" s="10">
        <v>1405000</v>
      </c>
      <c r="L42" s="11">
        <f t="shared" si="3"/>
        <v>0</v>
      </c>
    </row>
    <row r="43" spans="1:12" s="3" customFormat="1" x14ac:dyDescent="0.2">
      <c r="A43" s="8" t="s">
        <v>307</v>
      </c>
      <c r="B43" s="8" t="s">
        <v>308</v>
      </c>
      <c r="C43" s="8" t="s">
        <v>339</v>
      </c>
      <c r="D43" s="8" t="s">
        <v>340</v>
      </c>
      <c r="E43" s="8" t="s">
        <v>193</v>
      </c>
      <c r="F43" s="8" t="s">
        <v>281</v>
      </c>
      <c r="G43" s="9"/>
      <c r="H43" s="9"/>
      <c r="I43" s="9">
        <v>299000</v>
      </c>
      <c r="J43" s="1" t="e">
        <f t="shared" si="2"/>
        <v>#DIV/0!</v>
      </c>
      <c r="K43" s="10"/>
      <c r="L43" s="11">
        <f t="shared" si="3"/>
        <v>299000</v>
      </c>
    </row>
    <row r="44" spans="1:12" s="3" customFormat="1" x14ac:dyDescent="0.2">
      <c r="A44" s="8" t="s">
        <v>307</v>
      </c>
      <c r="B44" s="8" t="s">
        <v>308</v>
      </c>
      <c r="C44" s="8" t="s">
        <v>339</v>
      </c>
      <c r="D44" s="8" t="s">
        <v>340</v>
      </c>
      <c r="E44" s="8" t="s">
        <v>341</v>
      </c>
      <c r="F44" s="8" t="s">
        <v>342</v>
      </c>
      <c r="G44" s="9"/>
      <c r="H44" s="9"/>
      <c r="I44" s="9">
        <v>-299000</v>
      </c>
      <c r="J44" s="1" t="e">
        <f t="shared" si="2"/>
        <v>#DIV/0!</v>
      </c>
      <c r="K44" s="10"/>
      <c r="L44" s="11">
        <f t="shared" si="3"/>
        <v>-299000</v>
      </c>
    </row>
    <row r="45" spans="1:12" s="3" customFormat="1" x14ac:dyDescent="0.2">
      <c r="A45" s="8" t="s">
        <v>307</v>
      </c>
      <c r="B45" s="8" t="s">
        <v>308</v>
      </c>
      <c r="C45" s="8" t="s">
        <v>343</v>
      </c>
      <c r="D45" s="8" t="s">
        <v>344</v>
      </c>
      <c r="E45" s="8" t="s">
        <v>290</v>
      </c>
      <c r="F45" s="8" t="s">
        <v>291</v>
      </c>
      <c r="G45" s="9">
        <v>0</v>
      </c>
      <c r="H45" s="9">
        <v>13000</v>
      </c>
      <c r="I45" s="9">
        <v>12500</v>
      </c>
      <c r="J45" s="1">
        <f t="shared" si="2"/>
        <v>0.96153846153846156</v>
      </c>
      <c r="K45" s="10"/>
      <c r="L45" s="11">
        <f t="shared" si="3"/>
        <v>12500</v>
      </c>
    </row>
    <row r="46" spans="1:12" s="3" customFormat="1" x14ac:dyDescent="0.2">
      <c r="A46" s="8" t="s">
        <v>307</v>
      </c>
      <c r="B46" s="8" t="s">
        <v>308</v>
      </c>
      <c r="C46" s="8" t="s">
        <v>288</v>
      </c>
      <c r="D46" s="8" t="s">
        <v>289</v>
      </c>
      <c r="E46" s="8" t="s">
        <v>290</v>
      </c>
      <c r="F46" s="8" t="s">
        <v>291</v>
      </c>
      <c r="G46" s="9"/>
      <c r="H46" s="9"/>
      <c r="I46" s="9"/>
      <c r="J46" s="1" t="e">
        <f t="shared" si="2"/>
        <v>#DIV/0!</v>
      </c>
      <c r="K46" s="10">
        <v>150151</v>
      </c>
      <c r="L46" s="11">
        <f t="shared" si="3"/>
        <v>-150151</v>
      </c>
    </row>
    <row r="47" spans="1:12" s="3" customFormat="1" x14ac:dyDescent="0.2">
      <c r="A47" s="8" t="s">
        <v>307</v>
      </c>
      <c r="B47" s="8" t="s">
        <v>308</v>
      </c>
      <c r="C47" s="8" t="s">
        <v>345</v>
      </c>
      <c r="D47" s="8" t="s">
        <v>346</v>
      </c>
      <c r="E47" s="8" t="s">
        <v>290</v>
      </c>
      <c r="F47" s="8" t="s">
        <v>291</v>
      </c>
      <c r="G47" s="9">
        <v>0</v>
      </c>
      <c r="H47" s="9">
        <v>904000</v>
      </c>
      <c r="I47" s="9">
        <v>903603.85</v>
      </c>
      <c r="J47" s="1">
        <f t="shared" si="2"/>
        <v>0.99956178097345127</v>
      </c>
      <c r="K47" s="10"/>
      <c r="L47" s="11">
        <f t="shared" si="3"/>
        <v>903603.85</v>
      </c>
    </row>
    <row r="48" spans="1:12" s="3" customFormat="1" x14ac:dyDescent="0.2">
      <c r="A48" s="8" t="s">
        <v>307</v>
      </c>
      <c r="B48" s="8" t="s">
        <v>308</v>
      </c>
      <c r="C48" s="8" t="s">
        <v>140</v>
      </c>
      <c r="D48" s="8" t="s">
        <v>141</v>
      </c>
      <c r="E48" s="8" t="s">
        <v>60</v>
      </c>
      <c r="F48" s="8" t="s">
        <v>61</v>
      </c>
      <c r="G48" s="9"/>
      <c r="H48" s="9"/>
      <c r="I48" s="9"/>
      <c r="J48" s="1" t="e">
        <f t="shared" si="2"/>
        <v>#DIV/0!</v>
      </c>
      <c r="K48" s="10">
        <v>50000</v>
      </c>
      <c r="L48" s="11">
        <f t="shared" si="3"/>
        <v>-50000</v>
      </c>
    </row>
    <row r="49" spans="1:12" s="3" customFormat="1" x14ac:dyDescent="0.2">
      <c r="A49" s="8" t="s">
        <v>307</v>
      </c>
      <c r="B49" s="8" t="s">
        <v>308</v>
      </c>
      <c r="C49" s="8" t="s">
        <v>144</v>
      </c>
      <c r="D49" s="8" t="s">
        <v>145</v>
      </c>
      <c r="E49" s="8" t="s">
        <v>130</v>
      </c>
      <c r="F49" s="8" t="s">
        <v>131</v>
      </c>
      <c r="G49" s="9"/>
      <c r="H49" s="9"/>
      <c r="I49" s="9">
        <v>348198.71</v>
      </c>
      <c r="J49" s="1" t="e">
        <f t="shared" si="2"/>
        <v>#DIV/0!</v>
      </c>
      <c r="K49" s="10">
        <v>0</v>
      </c>
      <c r="L49" s="11">
        <f t="shared" si="3"/>
        <v>348198.71</v>
      </c>
    </row>
    <row r="50" spans="1:12" s="3" customFormat="1" x14ac:dyDescent="0.2">
      <c r="A50" s="8" t="s">
        <v>307</v>
      </c>
      <c r="B50" s="8" t="s">
        <v>308</v>
      </c>
      <c r="C50" s="8" t="s">
        <v>144</v>
      </c>
      <c r="D50" s="8" t="s">
        <v>145</v>
      </c>
      <c r="E50" s="8" t="s">
        <v>60</v>
      </c>
      <c r="F50" s="8" t="s">
        <v>61</v>
      </c>
      <c r="G50" s="9"/>
      <c r="H50" s="9"/>
      <c r="I50" s="9">
        <v>0</v>
      </c>
      <c r="J50" s="1" t="e">
        <f t="shared" si="2"/>
        <v>#DIV/0!</v>
      </c>
      <c r="K50" s="10">
        <v>1850</v>
      </c>
      <c r="L50" s="11">
        <f t="shared" si="3"/>
        <v>-1850</v>
      </c>
    </row>
    <row r="51" spans="1:12" s="3" customFormat="1" x14ac:dyDescent="0.2">
      <c r="A51" s="8" t="s">
        <v>307</v>
      </c>
      <c r="B51" s="8" t="s">
        <v>308</v>
      </c>
      <c r="C51" s="8" t="s">
        <v>347</v>
      </c>
      <c r="D51" s="8" t="s">
        <v>348</v>
      </c>
      <c r="E51" s="8"/>
      <c r="F51" s="8"/>
      <c r="G51" s="9"/>
      <c r="H51" s="9"/>
      <c r="I51" s="9">
        <v>348198.71</v>
      </c>
      <c r="J51" s="1" t="e">
        <f t="shared" si="2"/>
        <v>#DIV/0!</v>
      </c>
      <c r="K51" s="10"/>
      <c r="L51" s="11">
        <f t="shared" si="3"/>
        <v>348198.71</v>
      </c>
    </row>
    <row r="52" spans="1:12" s="3" customFormat="1" x14ac:dyDescent="0.2">
      <c r="A52" s="16" t="s">
        <v>350</v>
      </c>
      <c r="B52" s="16" t="s">
        <v>308</v>
      </c>
      <c r="C52" s="16"/>
      <c r="D52" s="16"/>
      <c r="E52" s="16"/>
      <c r="F52" s="16"/>
      <c r="G52" s="17">
        <v>371000</v>
      </c>
      <c r="H52" s="17">
        <v>11406000</v>
      </c>
      <c r="I52" s="17">
        <v>6984381.8200000003</v>
      </c>
      <c r="J52" s="21">
        <f t="shared" si="2"/>
        <v>0.61234278625284944</v>
      </c>
      <c r="K52" s="19">
        <v>2080281.3</v>
      </c>
      <c r="L52" s="22">
        <f t="shared" si="3"/>
        <v>4904100.5200000005</v>
      </c>
    </row>
    <row r="53" spans="1:12" s="3" customFormat="1" x14ac:dyDescent="0.2">
      <c r="A53" s="30" t="s">
        <v>351</v>
      </c>
      <c r="B53" s="30" t="s">
        <v>308</v>
      </c>
      <c r="C53" s="30"/>
      <c r="D53" s="30"/>
      <c r="E53" s="30"/>
      <c r="F53" s="30"/>
      <c r="G53" s="31">
        <v>0</v>
      </c>
      <c r="H53" s="31">
        <v>0</v>
      </c>
      <c r="I53" s="31">
        <v>348198.71</v>
      </c>
      <c r="J53" s="32" t="e">
        <f t="shared" si="2"/>
        <v>#DIV/0!</v>
      </c>
      <c r="K53" s="33">
        <v>0</v>
      </c>
      <c r="L53" s="34">
        <f t="shared" si="3"/>
        <v>348198.71</v>
      </c>
    </row>
    <row r="54" spans="1:12" x14ac:dyDescent="0.2">
      <c r="A54" s="23" t="s">
        <v>352</v>
      </c>
      <c r="B54" s="23" t="s">
        <v>308</v>
      </c>
      <c r="C54" s="23"/>
      <c r="D54" s="23"/>
      <c r="E54" s="23"/>
      <c r="F54" s="23"/>
      <c r="G54" s="24">
        <v>-371000</v>
      </c>
      <c r="H54" s="24">
        <v>-1486000</v>
      </c>
      <c r="I54" s="24">
        <v>3461226.47</v>
      </c>
      <c r="J54" s="28">
        <f t="shared" si="2"/>
        <v>-2.3292237348586813</v>
      </c>
      <c r="K54" s="26">
        <v>881335.81</v>
      </c>
      <c r="L54" s="29">
        <f t="shared" si="3"/>
        <v>2579890.66</v>
      </c>
    </row>
  </sheetData>
  <mergeCells count="3">
    <mergeCell ref="A1:K1"/>
    <mergeCell ref="A3:L3"/>
    <mergeCell ref="A19:L19"/>
  </mergeCells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9" id="{5223228F-9070-44CA-994F-1A4BDF1C2DE8}">
            <x14:iconSet iconSet="4TrafficLights" custom="1">
              <x14:cfvo type="percent">
                <xm:f>0</xm:f>
              </x14:cfvo>
              <x14:cfvo type="num">
                <xm:f>0.5</xm:f>
              </x14:cfvo>
              <x14:cfvo type="num">
                <xm:f>0.75</xm:f>
              </x14:cfvo>
              <x14:cfvo type="num">
                <xm:f>1.01</xm:f>
              </x14:cfvo>
              <x14:cfIcon iconSet="3TrafficLights1" iconId="0"/>
              <x14:cfIcon iconSet="3TrafficLights1" iconId="1"/>
              <x14:cfIcon iconSet="3TrafficLights1" iconId="2"/>
              <x14:cfIcon iconSet="3Symbols" iconId="2"/>
            </x14:iconSet>
          </x14:cfRule>
          <xm:sqref>J4:J17</xm:sqref>
        </x14:conditionalFormatting>
        <x14:conditionalFormatting xmlns:xm="http://schemas.microsoft.com/office/excel/2006/main">
          <x14:cfRule type="iconSet" priority="1" id="{0C5B2D52-625F-49D4-9FDD-F2BF4F5DDE12}">
            <x14:iconSet iconSet="4TrafficLights" custom="1">
              <x14:cfvo type="percent">
                <xm:f>0</xm:f>
              </x14:cfvo>
              <x14:cfvo type="num">
                <xm:f>0.5</xm:f>
              </x14:cfvo>
              <x14:cfvo type="num">
                <xm:f>0.75</xm:f>
              </x14:cfvo>
              <x14:cfvo type="num">
                <xm:f>1.01</xm:f>
              </x14:cfvo>
              <x14:cfIcon iconSet="3TrafficLights1" iconId="2"/>
              <x14:cfIcon iconSet="3TrafficLights1" iconId="1"/>
              <x14:cfIcon iconSet="3TrafficLights1" iconId="0"/>
              <x14:cfIcon iconSet="3Symbols" iconId="0"/>
            </x14:iconSet>
          </x14:cfRule>
          <xm:sqref>J20:J51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A15" sqref="A15:XFD15"/>
    </sheetView>
  </sheetViews>
  <sheetFormatPr defaultRowHeight="12.75" x14ac:dyDescent="0.2"/>
  <cols>
    <col min="1" max="1" width="12.5" bestFit="1" customWidth="1"/>
    <col min="2" max="2" width="63" bestFit="1" customWidth="1"/>
    <col min="3" max="3" width="5.83203125" bestFit="1" customWidth="1"/>
    <col min="4" max="4" width="69.6640625" bestFit="1" customWidth="1"/>
    <col min="5" max="5" width="5.83203125" bestFit="1" customWidth="1"/>
    <col min="6" max="6" width="58.5" bestFit="1" customWidth="1"/>
    <col min="7" max="7" width="24.1640625" bestFit="1" customWidth="1"/>
    <col min="8" max="8" width="24" bestFit="1" customWidth="1"/>
    <col min="9" max="9" width="16.5" bestFit="1" customWidth="1"/>
    <col min="10" max="10" width="26.6640625" bestFit="1" customWidth="1"/>
    <col min="11" max="11" width="16.5" bestFit="1" customWidth="1"/>
    <col min="12" max="12" width="18.33203125" bestFit="1" customWidth="1"/>
  </cols>
  <sheetData>
    <row r="1" spans="1:12" s="3" customFormat="1" ht="24.95" customHeight="1" x14ac:dyDescent="0.2">
      <c r="A1" s="37" t="s">
        <v>354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2"/>
    </row>
    <row r="2" spans="1:12" s="3" customFormat="1" ht="24.95" customHeight="1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554</v>
      </c>
      <c r="H2" s="5" t="s">
        <v>553</v>
      </c>
      <c r="I2" s="5" t="s">
        <v>552</v>
      </c>
      <c r="J2" s="6" t="s">
        <v>551</v>
      </c>
      <c r="K2" s="5" t="s">
        <v>555</v>
      </c>
      <c r="L2" s="7" t="s">
        <v>556</v>
      </c>
    </row>
    <row r="3" spans="1:12" s="3" customFormat="1" ht="24.75" customHeight="1" x14ac:dyDescent="0.2">
      <c r="A3" s="38" t="s">
        <v>567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s="3" customFormat="1" x14ac:dyDescent="0.2">
      <c r="A4" s="8" t="s">
        <v>353</v>
      </c>
      <c r="B4" s="8" t="s">
        <v>354</v>
      </c>
      <c r="C4" s="8" t="s">
        <v>355</v>
      </c>
      <c r="D4" s="8" t="s">
        <v>356</v>
      </c>
      <c r="E4" s="8"/>
      <c r="F4" s="8"/>
      <c r="G4" s="9"/>
      <c r="H4" s="9"/>
      <c r="I4" s="9"/>
      <c r="J4" s="1" t="e">
        <f t="shared" ref="J4:J14" si="0">I4/H4</f>
        <v>#DIV/0!</v>
      </c>
      <c r="K4" s="10">
        <v>1000</v>
      </c>
      <c r="L4" s="11">
        <f t="shared" ref="L4:L14" si="1">I4-K4</f>
        <v>-1000</v>
      </c>
    </row>
    <row r="5" spans="1:12" s="3" customFormat="1" x14ac:dyDescent="0.2">
      <c r="A5" s="8" t="s">
        <v>353</v>
      </c>
      <c r="B5" s="8" t="s">
        <v>354</v>
      </c>
      <c r="C5" s="8" t="s">
        <v>357</v>
      </c>
      <c r="D5" s="8" t="s">
        <v>358</v>
      </c>
      <c r="E5" s="8"/>
      <c r="F5" s="8"/>
      <c r="G5" s="9">
        <v>20000</v>
      </c>
      <c r="H5" s="9">
        <v>20000</v>
      </c>
      <c r="I5" s="9">
        <v>15507</v>
      </c>
      <c r="J5" s="1">
        <f t="shared" si="0"/>
        <v>0.77534999999999998</v>
      </c>
      <c r="K5" s="10">
        <v>10198</v>
      </c>
      <c r="L5" s="11">
        <f t="shared" si="1"/>
        <v>5309</v>
      </c>
    </row>
    <row r="6" spans="1:12" s="3" customFormat="1" x14ac:dyDescent="0.2">
      <c r="A6" s="8" t="s">
        <v>353</v>
      </c>
      <c r="B6" s="8" t="s">
        <v>354</v>
      </c>
      <c r="C6" s="8" t="s">
        <v>359</v>
      </c>
      <c r="D6" s="8" t="s">
        <v>360</v>
      </c>
      <c r="E6" s="8"/>
      <c r="F6" s="8"/>
      <c r="G6" s="9">
        <v>150000</v>
      </c>
      <c r="H6" s="9">
        <v>150000</v>
      </c>
      <c r="I6" s="9">
        <v>91450</v>
      </c>
      <c r="J6" s="1">
        <f t="shared" si="0"/>
        <v>0.60966666666666669</v>
      </c>
      <c r="K6" s="10">
        <v>94300</v>
      </c>
      <c r="L6" s="11">
        <f t="shared" si="1"/>
        <v>-2850</v>
      </c>
    </row>
    <row r="7" spans="1:12" s="3" customFormat="1" x14ac:dyDescent="0.2">
      <c r="A7" s="8" t="s">
        <v>353</v>
      </c>
      <c r="B7" s="8" t="s">
        <v>354</v>
      </c>
      <c r="C7" s="8" t="s">
        <v>36</v>
      </c>
      <c r="D7" s="8" t="s">
        <v>37</v>
      </c>
      <c r="E7" s="8"/>
      <c r="F7" s="8"/>
      <c r="G7" s="9">
        <v>2100000</v>
      </c>
      <c r="H7" s="9">
        <v>2100000</v>
      </c>
      <c r="I7" s="9">
        <v>3070440</v>
      </c>
      <c r="J7" s="1">
        <f t="shared" si="0"/>
        <v>1.4621142857142857</v>
      </c>
      <c r="K7" s="10">
        <v>2536475</v>
      </c>
      <c r="L7" s="11">
        <f t="shared" si="1"/>
        <v>533965</v>
      </c>
    </row>
    <row r="8" spans="1:12" s="3" customFormat="1" x14ac:dyDescent="0.2">
      <c r="A8" s="8" t="s">
        <v>353</v>
      </c>
      <c r="B8" s="8" t="s">
        <v>354</v>
      </c>
      <c r="C8" s="8" t="s">
        <v>42</v>
      </c>
      <c r="D8" s="8" t="s">
        <v>43</v>
      </c>
      <c r="E8" s="8" t="s">
        <v>44</v>
      </c>
      <c r="F8" s="8" t="s">
        <v>45</v>
      </c>
      <c r="G8" s="9">
        <v>1000</v>
      </c>
      <c r="H8" s="9">
        <v>1000</v>
      </c>
      <c r="I8" s="9">
        <v>528</v>
      </c>
      <c r="J8" s="1">
        <f t="shared" si="0"/>
        <v>0.52800000000000002</v>
      </c>
      <c r="K8" s="10">
        <v>802</v>
      </c>
      <c r="L8" s="11">
        <f t="shared" si="1"/>
        <v>-274</v>
      </c>
    </row>
    <row r="9" spans="1:12" s="3" customFormat="1" x14ac:dyDescent="0.2">
      <c r="A9" s="8" t="s">
        <v>353</v>
      </c>
      <c r="B9" s="8" t="s">
        <v>354</v>
      </c>
      <c r="C9" s="8" t="s">
        <v>58</v>
      </c>
      <c r="D9" s="8" t="s">
        <v>59</v>
      </c>
      <c r="E9" s="8" t="s">
        <v>361</v>
      </c>
      <c r="F9" s="8" t="s">
        <v>362</v>
      </c>
      <c r="G9" s="9">
        <v>300000</v>
      </c>
      <c r="H9" s="9">
        <v>300000</v>
      </c>
      <c r="I9" s="9">
        <v>242100</v>
      </c>
      <c r="J9" s="1">
        <f t="shared" si="0"/>
        <v>0.80700000000000005</v>
      </c>
      <c r="K9" s="10">
        <v>232100</v>
      </c>
      <c r="L9" s="11">
        <f t="shared" si="1"/>
        <v>10000</v>
      </c>
    </row>
    <row r="10" spans="1:12" s="3" customFormat="1" x14ac:dyDescent="0.2">
      <c r="A10" s="8" t="s">
        <v>353</v>
      </c>
      <c r="B10" s="8" t="s">
        <v>354</v>
      </c>
      <c r="C10" s="8" t="s">
        <v>58</v>
      </c>
      <c r="D10" s="8" t="s">
        <v>59</v>
      </c>
      <c r="E10" s="8" t="s">
        <v>363</v>
      </c>
      <c r="F10" s="8" t="s">
        <v>364</v>
      </c>
      <c r="G10" s="9">
        <v>60000</v>
      </c>
      <c r="H10" s="9">
        <v>60000</v>
      </c>
      <c r="I10" s="9">
        <v>77767</v>
      </c>
      <c r="J10" s="1">
        <f t="shared" si="0"/>
        <v>1.2961166666666666</v>
      </c>
      <c r="K10" s="10">
        <v>55200</v>
      </c>
      <c r="L10" s="11">
        <f t="shared" si="1"/>
        <v>22567</v>
      </c>
    </row>
    <row r="11" spans="1:12" s="3" customFormat="1" x14ac:dyDescent="0.2">
      <c r="A11" s="8" t="s">
        <v>353</v>
      </c>
      <c r="B11" s="8" t="s">
        <v>354</v>
      </c>
      <c r="C11" s="8" t="s">
        <v>58</v>
      </c>
      <c r="D11" s="8" t="s">
        <v>59</v>
      </c>
      <c r="E11" s="8" t="s">
        <v>44</v>
      </c>
      <c r="F11" s="8" t="s">
        <v>45</v>
      </c>
      <c r="G11" s="9">
        <v>750000</v>
      </c>
      <c r="H11" s="9">
        <v>750000</v>
      </c>
      <c r="I11" s="9">
        <v>817650</v>
      </c>
      <c r="J11" s="1">
        <f t="shared" si="0"/>
        <v>1.0902000000000001</v>
      </c>
      <c r="K11" s="10">
        <v>903291.6</v>
      </c>
      <c r="L11" s="11">
        <f t="shared" si="1"/>
        <v>-85641.599999999977</v>
      </c>
    </row>
    <row r="12" spans="1:12" s="3" customFormat="1" x14ac:dyDescent="0.2">
      <c r="A12" s="8" t="s">
        <v>353</v>
      </c>
      <c r="B12" s="8" t="s">
        <v>354</v>
      </c>
      <c r="C12" s="8" t="s">
        <v>64</v>
      </c>
      <c r="D12" s="8" t="s">
        <v>65</v>
      </c>
      <c r="E12" s="8" t="s">
        <v>363</v>
      </c>
      <c r="F12" s="8" t="s">
        <v>364</v>
      </c>
      <c r="G12" s="9"/>
      <c r="H12" s="9"/>
      <c r="I12" s="9">
        <v>46100</v>
      </c>
      <c r="J12" s="1" t="e">
        <f t="shared" si="0"/>
        <v>#DIV/0!</v>
      </c>
      <c r="K12" s="10">
        <v>22500</v>
      </c>
      <c r="L12" s="11">
        <f t="shared" si="1"/>
        <v>23600</v>
      </c>
    </row>
    <row r="13" spans="1:12" s="3" customFormat="1" x14ac:dyDescent="0.2">
      <c r="A13" s="8" t="s">
        <v>353</v>
      </c>
      <c r="B13" s="8" t="s">
        <v>354</v>
      </c>
      <c r="C13" s="8" t="s">
        <v>259</v>
      </c>
      <c r="D13" s="8" t="s">
        <v>260</v>
      </c>
      <c r="E13" s="8"/>
      <c r="F13" s="8"/>
      <c r="G13" s="9">
        <v>0</v>
      </c>
      <c r="H13" s="9">
        <v>215000</v>
      </c>
      <c r="I13" s="9">
        <v>214920</v>
      </c>
      <c r="J13" s="1">
        <f t="shared" si="0"/>
        <v>0.9996279069767442</v>
      </c>
      <c r="K13" s="10">
        <v>220331</v>
      </c>
      <c r="L13" s="11">
        <f t="shared" si="1"/>
        <v>-5411</v>
      </c>
    </row>
    <row r="14" spans="1:12" s="3" customFormat="1" x14ac:dyDescent="0.2">
      <c r="A14" s="16" t="s">
        <v>372</v>
      </c>
      <c r="B14" s="16" t="s">
        <v>354</v>
      </c>
      <c r="C14" s="16"/>
      <c r="D14" s="16"/>
      <c r="E14" s="16"/>
      <c r="F14" s="16"/>
      <c r="G14" s="17">
        <v>3381000</v>
      </c>
      <c r="H14" s="17">
        <v>3596000</v>
      </c>
      <c r="I14" s="17">
        <v>4576462</v>
      </c>
      <c r="J14" s="21">
        <f t="shared" si="0"/>
        <v>1.2726535038932147</v>
      </c>
      <c r="K14" s="19">
        <v>4076197.6</v>
      </c>
      <c r="L14" s="22">
        <f t="shared" si="1"/>
        <v>500264.39999999991</v>
      </c>
    </row>
    <row r="15" spans="1:12" s="3" customFormat="1" ht="24.75" customHeight="1" x14ac:dyDescent="0.2">
      <c r="A15" s="41" t="s">
        <v>568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3"/>
    </row>
    <row r="16" spans="1:12" s="3" customFormat="1" x14ac:dyDescent="0.2">
      <c r="A16" s="8" t="s">
        <v>353</v>
      </c>
      <c r="B16" s="8" t="s">
        <v>354</v>
      </c>
      <c r="C16" s="8" t="s">
        <v>82</v>
      </c>
      <c r="D16" s="8" t="s">
        <v>83</v>
      </c>
      <c r="E16" s="8" t="s">
        <v>365</v>
      </c>
      <c r="F16" s="8" t="s">
        <v>366</v>
      </c>
      <c r="G16" s="9">
        <v>0</v>
      </c>
      <c r="H16" s="9">
        <v>140000</v>
      </c>
      <c r="I16" s="9">
        <v>139370.60999999999</v>
      </c>
      <c r="J16" s="1">
        <f t="shared" ref="J16:J29" si="2">I16/H16</f>
        <v>0.99550435714285701</v>
      </c>
      <c r="K16" s="10">
        <v>177381</v>
      </c>
      <c r="L16" s="11">
        <f t="shared" ref="L16:L29" si="3">I16-K16</f>
        <v>-38010.390000000014</v>
      </c>
    </row>
    <row r="17" spans="1:12" s="3" customFormat="1" x14ac:dyDescent="0.2">
      <c r="A17" s="8" t="s">
        <v>353</v>
      </c>
      <c r="B17" s="8" t="s">
        <v>354</v>
      </c>
      <c r="C17" s="8" t="s">
        <v>82</v>
      </c>
      <c r="D17" s="8" t="s">
        <v>83</v>
      </c>
      <c r="E17" s="8" t="s">
        <v>367</v>
      </c>
      <c r="F17" s="8" t="s">
        <v>368</v>
      </c>
      <c r="G17" s="9">
        <v>10000</v>
      </c>
      <c r="H17" s="9">
        <v>10000</v>
      </c>
      <c r="I17" s="9"/>
      <c r="J17" s="1">
        <f t="shared" si="2"/>
        <v>0</v>
      </c>
      <c r="K17" s="10"/>
      <c r="L17" s="11">
        <f t="shared" si="3"/>
        <v>0</v>
      </c>
    </row>
    <row r="18" spans="1:12" s="3" customFormat="1" x14ac:dyDescent="0.2">
      <c r="A18" s="8" t="s">
        <v>353</v>
      </c>
      <c r="B18" s="8" t="s">
        <v>354</v>
      </c>
      <c r="C18" s="8" t="s">
        <v>82</v>
      </c>
      <c r="D18" s="8" t="s">
        <v>83</v>
      </c>
      <c r="E18" s="8" t="s">
        <v>187</v>
      </c>
      <c r="F18" s="8" t="s">
        <v>369</v>
      </c>
      <c r="G18" s="9">
        <v>10000</v>
      </c>
      <c r="H18" s="9">
        <v>10000</v>
      </c>
      <c r="I18" s="9"/>
      <c r="J18" s="1">
        <f t="shared" si="2"/>
        <v>0</v>
      </c>
      <c r="K18" s="10"/>
      <c r="L18" s="11">
        <f t="shared" si="3"/>
        <v>0</v>
      </c>
    </row>
    <row r="19" spans="1:12" s="3" customFormat="1" x14ac:dyDescent="0.2">
      <c r="A19" s="8" t="s">
        <v>353</v>
      </c>
      <c r="B19" s="8" t="s">
        <v>354</v>
      </c>
      <c r="C19" s="8" t="s">
        <v>82</v>
      </c>
      <c r="D19" s="8" t="s">
        <v>83</v>
      </c>
      <c r="E19" s="8" t="s">
        <v>224</v>
      </c>
      <c r="F19" s="8" t="s">
        <v>225</v>
      </c>
      <c r="G19" s="9">
        <v>10000</v>
      </c>
      <c r="H19" s="9">
        <v>10000</v>
      </c>
      <c r="I19" s="9"/>
      <c r="J19" s="1">
        <f t="shared" si="2"/>
        <v>0</v>
      </c>
      <c r="K19" s="10"/>
      <c r="L19" s="11">
        <f t="shared" si="3"/>
        <v>0</v>
      </c>
    </row>
    <row r="20" spans="1:12" s="3" customFormat="1" x14ac:dyDescent="0.2">
      <c r="A20" s="8" t="s">
        <v>353</v>
      </c>
      <c r="B20" s="8" t="s">
        <v>354</v>
      </c>
      <c r="C20" s="8" t="s">
        <v>82</v>
      </c>
      <c r="D20" s="8" t="s">
        <v>83</v>
      </c>
      <c r="E20" s="8" t="s">
        <v>118</v>
      </c>
      <c r="F20" s="8" t="s">
        <v>119</v>
      </c>
      <c r="G20" s="9">
        <v>20000</v>
      </c>
      <c r="H20" s="9">
        <v>20000</v>
      </c>
      <c r="I20" s="9"/>
      <c r="J20" s="1">
        <f t="shared" si="2"/>
        <v>0</v>
      </c>
      <c r="K20" s="10">
        <v>3200</v>
      </c>
      <c r="L20" s="11">
        <f t="shared" si="3"/>
        <v>-3200</v>
      </c>
    </row>
    <row r="21" spans="1:12" s="3" customFormat="1" x14ac:dyDescent="0.2">
      <c r="A21" s="8" t="s">
        <v>353</v>
      </c>
      <c r="B21" s="8" t="s">
        <v>354</v>
      </c>
      <c r="C21" s="8" t="s">
        <v>82</v>
      </c>
      <c r="D21" s="8" t="s">
        <v>83</v>
      </c>
      <c r="E21" s="8" t="s">
        <v>44</v>
      </c>
      <c r="F21" s="8" t="s">
        <v>45</v>
      </c>
      <c r="G21" s="9">
        <v>20000</v>
      </c>
      <c r="H21" s="9">
        <v>20000</v>
      </c>
      <c r="I21" s="9"/>
      <c r="J21" s="1">
        <f t="shared" si="2"/>
        <v>0</v>
      </c>
      <c r="K21" s="10">
        <v>8435</v>
      </c>
      <c r="L21" s="11">
        <f t="shared" si="3"/>
        <v>-8435</v>
      </c>
    </row>
    <row r="22" spans="1:12" s="3" customFormat="1" x14ac:dyDescent="0.2">
      <c r="A22" s="8" t="s">
        <v>353</v>
      </c>
      <c r="B22" s="8" t="s">
        <v>354</v>
      </c>
      <c r="C22" s="8" t="s">
        <v>84</v>
      </c>
      <c r="D22" s="8" t="s">
        <v>85</v>
      </c>
      <c r="E22" s="8" t="s">
        <v>370</v>
      </c>
      <c r="F22" s="8" t="s">
        <v>371</v>
      </c>
      <c r="G22" s="9">
        <v>45000</v>
      </c>
      <c r="H22" s="9">
        <v>45000</v>
      </c>
      <c r="I22" s="9">
        <v>25000</v>
      </c>
      <c r="J22" s="1">
        <f t="shared" si="2"/>
        <v>0.55555555555555558</v>
      </c>
      <c r="K22" s="10">
        <v>25000</v>
      </c>
      <c r="L22" s="11">
        <f t="shared" si="3"/>
        <v>0</v>
      </c>
    </row>
    <row r="23" spans="1:12" s="3" customFormat="1" x14ac:dyDescent="0.2">
      <c r="A23" s="8" t="s">
        <v>353</v>
      </c>
      <c r="B23" s="8" t="s">
        <v>354</v>
      </c>
      <c r="C23" s="8" t="s">
        <v>84</v>
      </c>
      <c r="D23" s="8" t="s">
        <v>85</v>
      </c>
      <c r="E23" s="8" t="s">
        <v>224</v>
      </c>
      <c r="F23" s="8" t="s">
        <v>225</v>
      </c>
      <c r="G23" s="9">
        <v>50000</v>
      </c>
      <c r="H23" s="9">
        <v>50000</v>
      </c>
      <c r="I23" s="9"/>
      <c r="J23" s="1">
        <f t="shared" si="2"/>
        <v>0</v>
      </c>
      <c r="K23" s="10"/>
      <c r="L23" s="11">
        <f t="shared" si="3"/>
        <v>0</v>
      </c>
    </row>
    <row r="24" spans="1:12" s="3" customFormat="1" x14ac:dyDescent="0.2">
      <c r="A24" s="8" t="s">
        <v>353</v>
      </c>
      <c r="B24" s="8" t="s">
        <v>354</v>
      </c>
      <c r="C24" s="8" t="s">
        <v>84</v>
      </c>
      <c r="D24" s="8" t="s">
        <v>85</v>
      </c>
      <c r="E24" s="8" t="s">
        <v>232</v>
      </c>
      <c r="F24" s="8" t="s">
        <v>233</v>
      </c>
      <c r="G24" s="9">
        <v>5000</v>
      </c>
      <c r="H24" s="9">
        <v>5000</v>
      </c>
      <c r="I24" s="9"/>
      <c r="J24" s="1">
        <f t="shared" si="2"/>
        <v>0</v>
      </c>
      <c r="K24" s="10">
        <v>2883</v>
      </c>
      <c r="L24" s="11">
        <f t="shared" si="3"/>
        <v>-2883</v>
      </c>
    </row>
    <row r="25" spans="1:12" s="3" customFormat="1" x14ac:dyDescent="0.2">
      <c r="A25" s="8" t="s">
        <v>353</v>
      </c>
      <c r="B25" s="8" t="s">
        <v>354</v>
      </c>
      <c r="C25" s="8" t="s">
        <v>84</v>
      </c>
      <c r="D25" s="8" t="s">
        <v>85</v>
      </c>
      <c r="E25" s="8" t="s">
        <v>118</v>
      </c>
      <c r="F25" s="8" t="s">
        <v>119</v>
      </c>
      <c r="G25" s="9">
        <v>20000</v>
      </c>
      <c r="H25" s="9">
        <v>20000</v>
      </c>
      <c r="I25" s="9"/>
      <c r="J25" s="1">
        <f t="shared" si="2"/>
        <v>0</v>
      </c>
      <c r="K25" s="10"/>
      <c r="L25" s="11">
        <f t="shared" si="3"/>
        <v>0</v>
      </c>
    </row>
    <row r="26" spans="1:12" s="3" customFormat="1" x14ac:dyDescent="0.2">
      <c r="A26" s="8" t="s">
        <v>353</v>
      </c>
      <c r="B26" s="8" t="s">
        <v>354</v>
      </c>
      <c r="C26" s="8" t="s">
        <v>234</v>
      </c>
      <c r="D26" s="8" t="s">
        <v>235</v>
      </c>
      <c r="E26" s="8" t="s">
        <v>130</v>
      </c>
      <c r="F26" s="8" t="s">
        <v>131</v>
      </c>
      <c r="G26" s="9">
        <v>100000</v>
      </c>
      <c r="H26" s="9">
        <v>100000</v>
      </c>
      <c r="I26" s="9"/>
      <c r="J26" s="1">
        <f t="shared" si="2"/>
        <v>0</v>
      </c>
      <c r="K26" s="10"/>
      <c r="L26" s="11">
        <f t="shared" si="3"/>
        <v>0</v>
      </c>
    </row>
    <row r="27" spans="1:12" s="3" customFormat="1" x14ac:dyDescent="0.2">
      <c r="A27" s="8" t="s">
        <v>353</v>
      </c>
      <c r="B27" s="8" t="s">
        <v>354</v>
      </c>
      <c r="C27" s="8" t="s">
        <v>98</v>
      </c>
      <c r="D27" s="8" t="s">
        <v>99</v>
      </c>
      <c r="E27" s="8" t="s">
        <v>228</v>
      </c>
      <c r="F27" s="8" t="s">
        <v>229</v>
      </c>
      <c r="G27" s="9">
        <v>0</v>
      </c>
      <c r="H27" s="9">
        <v>75000</v>
      </c>
      <c r="I27" s="9">
        <v>75550</v>
      </c>
      <c r="J27" s="1">
        <f t="shared" si="2"/>
        <v>1.0073333333333334</v>
      </c>
      <c r="K27" s="10">
        <v>42950</v>
      </c>
      <c r="L27" s="11">
        <f t="shared" si="3"/>
        <v>32600</v>
      </c>
    </row>
    <row r="28" spans="1:12" s="3" customFormat="1" x14ac:dyDescent="0.2">
      <c r="A28" s="16" t="s">
        <v>373</v>
      </c>
      <c r="B28" s="16" t="s">
        <v>354</v>
      </c>
      <c r="C28" s="16"/>
      <c r="D28" s="16"/>
      <c r="E28" s="16"/>
      <c r="F28" s="16"/>
      <c r="G28" s="17">
        <v>290000</v>
      </c>
      <c r="H28" s="17">
        <v>505000</v>
      </c>
      <c r="I28" s="17">
        <v>239920.61</v>
      </c>
      <c r="J28" s="21">
        <f t="shared" si="2"/>
        <v>0.47509031683168312</v>
      </c>
      <c r="K28" s="19">
        <v>259849</v>
      </c>
      <c r="L28" s="22">
        <f t="shared" si="3"/>
        <v>-19928.390000000014</v>
      </c>
    </row>
    <row r="29" spans="1:12" x14ac:dyDescent="0.2">
      <c r="A29" s="23" t="s">
        <v>374</v>
      </c>
      <c r="B29" s="23" t="s">
        <v>354</v>
      </c>
      <c r="C29" s="23"/>
      <c r="D29" s="23"/>
      <c r="E29" s="23"/>
      <c r="F29" s="23"/>
      <c r="G29" s="24">
        <v>3091000</v>
      </c>
      <c r="H29" s="24">
        <v>3091000</v>
      </c>
      <c r="I29" s="24">
        <v>4336541.3899999997</v>
      </c>
      <c r="J29" s="28">
        <f t="shared" si="2"/>
        <v>1.4029574215464249</v>
      </c>
      <c r="K29" s="26">
        <v>3816348.6</v>
      </c>
      <c r="L29" s="29">
        <f t="shared" si="3"/>
        <v>520192.78999999957</v>
      </c>
    </row>
  </sheetData>
  <mergeCells count="3">
    <mergeCell ref="A1:K1"/>
    <mergeCell ref="A3:L3"/>
    <mergeCell ref="A15:L15"/>
  </mergeCells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7" id="{B834A253-1DC8-4EF1-990D-D1DC4809379A}">
            <x14:iconSet iconSet="4TrafficLights" custom="1">
              <x14:cfvo type="percent">
                <xm:f>0</xm:f>
              </x14:cfvo>
              <x14:cfvo type="num">
                <xm:f>0.5</xm:f>
              </x14:cfvo>
              <x14:cfvo type="num">
                <xm:f>0.75</xm:f>
              </x14:cfvo>
              <x14:cfvo type="num">
                <xm:f>1.01</xm:f>
              </x14:cfvo>
              <x14:cfIcon iconSet="3TrafficLights1" iconId="0"/>
              <x14:cfIcon iconSet="3TrafficLights1" iconId="1"/>
              <x14:cfIcon iconSet="3TrafficLights1" iconId="2"/>
              <x14:cfIcon iconSet="3Symbols" iconId="2"/>
            </x14:iconSet>
          </x14:cfRule>
          <xm:sqref>J4:J13</xm:sqref>
        </x14:conditionalFormatting>
        <x14:conditionalFormatting xmlns:xm="http://schemas.microsoft.com/office/excel/2006/main">
          <x14:cfRule type="iconSet" priority="1" id="{3B863004-6BBC-4293-8AC5-55EC2EB0226E}">
            <x14:iconSet iconSet="4TrafficLights" custom="1">
              <x14:cfvo type="percent">
                <xm:f>0</xm:f>
              </x14:cfvo>
              <x14:cfvo type="num">
                <xm:f>0.5</xm:f>
              </x14:cfvo>
              <x14:cfvo type="num">
                <xm:f>0.75</xm:f>
              </x14:cfvo>
              <x14:cfvo type="num">
                <xm:f>1.01</xm:f>
              </x14:cfvo>
              <x14:cfIcon iconSet="3TrafficLights1" iconId="2"/>
              <x14:cfIcon iconSet="3TrafficLights1" iconId="1"/>
              <x14:cfIcon iconSet="3TrafficLights1" iconId="0"/>
              <x14:cfIcon iconSet="3Symbols" iconId="0"/>
            </x14:iconSet>
          </x14:cfRule>
          <xm:sqref>J16:J27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6"/>
  <sheetViews>
    <sheetView workbookViewId="0">
      <selection activeCell="A13" sqref="A13:XFD13"/>
    </sheetView>
  </sheetViews>
  <sheetFormatPr defaultRowHeight="12.75" x14ac:dyDescent="0.2"/>
  <cols>
    <col min="1" max="1" width="17" bestFit="1" customWidth="1"/>
    <col min="2" max="2" width="37.83203125" bestFit="1" customWidth="1"/>
    <col min="3" max="3" width="5.83203125" bestFit="1" customWidth="1"/>
    <col min="4" max="4" width="81.5" bestFit="1" customWidth="1"/>
    <col min="5" max="5" width="5.83203125" bestFit="1" customWidth="1"/>
    <col min="6" max="6" width="55.83203125" bestFit="1" customWidth="1"/>
    <col min="7" max="7" width="24.1640625" bestFit="1" customWidth="1"/>
    <col min="8" max="8" width="24" bestFit="1" customWidth="1"/>
    <col min="9" max="9" width="16.5" bestFit="1" customWidth="1"/>
    <col min="10" max="10" width="26.6640625" bestFit="1" customWidth="1"/>
    <col min="11" max="11" width="16.5" bestFit="1" customWidth="1"/>
    <col min="12" max="12" width="18.33203125" bestFit="1" customWidth="1"/>
  </cols>
  <sheetData>
    <row r="1" spans="1:12" s="3" customFormat="1" ht="24.95" customHeight="1" x14ac:dyDescent="0.2">
      <c r="A1" s="37" t="s">
        <v>376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2"/>
    </row>
    <row r="2" spans="1:12" s="3" customFormat="1" ht="24.95" customHeight="1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554</v>
      </c>
      <c r="H2" s="5" t="s">
        <v>553</v>
      </c>
      <c r="I2" s="5" t="s">
        <v>552</v>
      </c>
      <c r="J2" s="6" t="s">
        <v>551</v>
      </c>
      <c r="K2" s="5" t="s">
        <v>555</v>
      </c>
      <c r="L2" s="7" t="s">
        <v>556</v>
      </c>
    </row>
    <row r="3" spans="1:12" s="3" customFormat="1" ht="24.75" customHeight="1" x14ac:dyDescent="0.2">
      <c r="A3" s="38" t="s">
        <v>567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s="3" customFormat="1" x14ac:dyDescent="0.2">
      <c r="A4" s="8" t="s">
        <v>375</v>
      </c>
      <c r="B4" s="8" t="s">
        <v>376</v>
      </c>
      <c r="C4" s="8" t="s">
        <v>377</v>
      </c>
      <c r="D4" s="8" t="s">
        <v>378</v>
      </c>
      <c r="E4" s="8"/>
      <c r="F4" s="8"/>
      <c r="G4" s="9">
        <v>1300000</v>
      </c>
      <c r="H4" s="9">
        <v>1300000</v>
      </c>
      <c r="I4" s="9">
        <v>1394500</v>
      </c>
      <c r="J4" s="1">
        <f t="shared" ref="J4:J12" si="0">I4/H4</f>
        <v>1.0726923076923076</v>
      </c>
      <c r="K4" s="10">
        <v>1347080</v>
      </c>
      <c r="L4" s="11">
        <f t="shared" ref="L4:L12" si="1">I4-K4</f>
        <v>47420</v>
      </c>
    </row>
    <row r="5" spans="1:12" s="3" customFormat="1" x14ac:dyDescent="0.2">
      <c r="A5" s="8" t="s">
        <v>375</v>
      </c>
      <c r="B5" s="8" t="s">
        <v>376</v>
      </c>
      <c r="C5" s="8" t="s">
        <v>359</v>
      </c>
      <c r="D5" s="8" t="s">
        <v>360</v>
      </c>
      <c r="E5" s="8"/>
      <c r="F5" s="8"/>
      <c r="G5" s="9"/>
      <c r="H5" s="9"/>
      <c r="I5" s="9">
        <v>115000</v>
      </c>
      <c r="J5" s="1" t="e">
        <f t="shared" si="0"/>
        <v>#DIV/0!</v>
      </c>
      <c r="K5" s="10">
        <v>15000</v>
      </c>
      <c r="L5" s="11">
        <f t="shared" si="1"/>
        <v>100000</v>
      </c>
    </row>
    <row r="6" spans="1:12" s="3" customFormat="1" x14ac:dyDescent="0.2">
      <c r="A6" s="8" t="s">
        <v>375</v>
      </c>
      <c r="B6" s="8" t="s">
        <v>376</v>
      </c>
      <c r="C6" s="8" t="s">
        <v>36</v>
      </c>
      <c r="D6" s="8" t="s">
        <v>37</v>
      </c>
      <c r="E6" s="8"/>
      <c r="F6" s="8"/>
      <c r="G6" s="9">
        <v>10500000</v>
      </c>
      <c r="H6" s="9">
        <v>10500000</v>
      </c>
      <c r="I6" s="9">
        <v>11619440</v>
      </c>
      <c r="J6" s="1">
        <f t="shared" si="0"/>
        <v>1.1066133333333332</v>
      </c>
      <c r="K6" s="10">
        <v>11291220</v>
      </c>
      <c r="L6" s="11">
        <f t="shared" si="1"/>
        <v>328220</v>
      </c>
    </row>
    <row r="7" spans="1:12" s="3" customFormat="1" x14ac:dyDescent="0.2">
      <c r="A7" s="8" t="s">
        <v>375</v>
      </c>
      <c r="B7" s="8" t="s">
        <v>376</v>
      </c>
      <c r="C7" s="8" t="s">
        <v>42</v>
      </c>
      <c r="D7" s="8" t="s">
        <v>43</v>
      </c>
      <c r="E7" s="8" t="s">
        <v>44</v>
      </c>
      <c r="F7" s="8" t="s">
        <v>45</v>
      </c>
      <c r="G7" s="9">
        <v>6000</v>
      </c>
      <c r="H7" s="9">
        <v>6000</v>
      </c>
      <c r="I7" s="9">
        <v>5801.04</v>
      </c>
      <c r="J7" s="1">
        <f t="shared" si="0"/>
        <v>0.96684000000000003</v>
      </c>
      <c r="K7" s="10">
        <v>8357.76</v>
      </c>
      <c r="L7" s="11">
        <f t="shared" si="1"/>
        <v>-2556.7200000000003</v>
      </c>
    </row>
    <row r="8" spans="1:12" s="3" customFormat="1" x14ac:dyDescent="0.2">
      <c r="A8" s="8" t="s">
        <v>375</v>
      </c>
      <c r="B8" s="8" t="s">
        <v>376</v>
      </c>
      <c r="C8" s="8" t="s">
        <v>58</v>
      </c>
      <c r="D8" s="8" t="s">
        <v>59</v>
      </c>
      <c r="E8" s="8" t="s">
        <v>58</v>
      </c>
      <c r="F8" s="8" t="s">
        <v>178</v>
      </c>
      <c r="G8" s="9">
        <v>5000000</v>
      </c>
      <c r="H8" s="9">
        <v>5000000</v>
      </c>
      <c r="I8" s="9">
        <v>3076372.79</v>
      </c>
      <c r="J8" s="1">
        <f t="shared" si="0"/>
        <v>0.61527455799999997</v>
      </c>
      <c r="K8" s="10">
        <v>3259601.99</v>
      </c>
      <c r="L8" s="11">
        <f t="shared" si="1"/>
        <v>-183229.20000000019</v>
      </c>
    </row>
    <row r="9" spans="1:12" s="3" customFormat="1" x14ac:dyDescent="0.2">
      <c r="A9" s="8" t="s">
        <v>375</v>
      </c>
      <c r="B9" s="8" t="s">
        <v>376</v>
      </c>
      <c r="C9" s="8" t="s">
        <v>58</v>
      </c>
      <c r="D9" s="8" t="s">
        <v>59</v>
      </c>
      <c r="E9" s="8" t="s">
        <v>44</v>
      </c>
      <c r="F9" s="8" t="s">
        <v>45</v>
      </c>
      <c r="G9" s="9">
        <v>910000</v>
      </c>
      <c r="H9" s="9">
        <v>910000</v>
      </c>
      <c r="I9" s="9">
        <v>1014947.79</v>
      </c>
      <c r="J9" s="1">
        <f t="shared" si="0"/>
        <v>1.1153272417582418</v>
      </c>
      <c r="K9" s="10">
        <v>815458.62</v>
      </c>
      <c r="L9" s="11">
        <f t="shared" si="1"/>
        <v>199489.17000000004</v>
      </c>
    </row>
    <row r="10" spans="1:12" s="3" customFormat="1" x14ac:dyDescent="0.2">
      <c r="A10" s="8" t="s">
        <v>375</v>
      </c>
      <c r="B10" s="8" t="s">
        <v>376</v>
      </c>
      <c r="C10" s="8" t="s">
        <v>185</v>
      </c>
      <c r="D10" s="8" t="s">
        <v>186</v>
      </c>
      <c r="E10" s="8" t="s">
        <v>60</v>
      </c>
      <c r="F10" s="8" t="s">
        <v>61</v>
      </c>
      <c r="G10" s="9">
        <v>10000</v>
      </c>
      <c r="H10" s="9">
        <v>10000</v>
      </c>
      <c r="I10" s="9">
        <v>13526</v>
      </c>
      <c r="J10" s="1">
        <f t="shared" si="0"/>
        <v>1.3526</v>
      </c>
      <c r="K10" s="10">
        <v>17695.5</v>
      </c>
      <c r="L10" s="11">
        <f t="shared" si="1"/>
        <v>-4169.5</v>
      </c>
    </row>
    <row r="11" spans="1:12" s="3" customFormat="1" x14ac:dyDescent="0.2">
      <c r="A11" s="8" t="s">
        <v>375</v>
      </c>
      <c r="B11" s="8" t="s">
        <v>376</v>
      </c>
      <c r="C11" s="8" t="s">
        <v>379</v>
      </c>
      <c r="D11" s="8" t="s">
        <v>380</v>
      </c>
      <c r="E11" s="8"/>
      <c r="F11" s="8"/>
      <c r="G11" s="9">
        <v>0</v>
      </c>
      <c r="H11" s="9">
        <v>2417000</v>
      </c>
      <c r="I11" s="9">
        <v>2417000</v>
      </c>
      <c r="J11" s="1">
        <f t="shared" si="0"/>
        <v>1</v>
      </c>
      <c r="K11" s="10">
        <v>2383000</v>
      </c>
      <c r="L11" s="11">
        <f t="shared" si="1"/>
        <v>34000</v>
      </c>
    </row>
    <row r="12" spans="1:12" s="3" customFormat="1" x14ac:dyDescent="0.2">
      <c r="A12" s="16" t="s">
        <v>395</v>
      </c>
      <c r="B12" s="16" t="s">
        <v>376</v>
      </c>
      <c r="C12" s="16"/>
      <c r="D12" s="16"/>
      <c r="E12" s="16"/>
      <c r="F12" s="16"/>
      <c r="G12" s="17">
        <v>17726000</v>
      </c>
      <c r="H12" s="17">
        <v>20143000</v>
      </c>
      <c r="I12" s="17">
        <v>19656587.620000001</v>
      </c>
      <c r="J12" s="21">
        <f t="shared" si="0"/>
        <v>0.9758520389217098</v>
      </c>
      <c r="K12" s="19">
        <v>19137413.870000001</v>
      </c>
      <c r="L12" s="22">
        <f t="shared" si="1"/>
        <v>519173.75</v>
      </c>
    </row>
    <row r="13" spans="1:12" s="3" customFormat="1" ht="24.75" customHeight="1" x14ac:dyDescent="0.2">
      <c r="A13" s="41" t="s">
        <v>568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3"/>
    </row>
    <row r="14" spans="1:12" s="3" customFormat="1" x14ac:dyDescent="0.2">
      <c r="A14" s="8" t="s">
        <v>375</v>
      </c>
      <c r="B14" s="8" t="s">
        <v>376</v>
      </c>
      <c r="C14" s="8" t="s">
        <v>271</v>
      </c>
      <c r="D14" s="8" t="s">
        <v>272</v>
      </c>
      <c r="E14" s="8" t="s">
        <v>381</v>
      </c>
      <c r="F14" s="8" t="s">
        <v>382</v>
      </c>
      <c r="G14" s="9">
        <v>0</v>
      </c>
      <c r="H14" s="9">
        <v>37000</v>
      </c>
      <c r="I14" s="9">
        <v>36482</v>
      </c>
      <c r="J14" s="1">
        <f t="shared" ref="J14:J45" si="2">I14/H14</f>
        <v>0.98599999999999999</v>
      </c>
      <c r="K14" s="10"/>
      <c r="L14" s="11">
        <f t="shared" ref="L14:L45" si="3">I14-K14</f>
        <v>36482</v>
      </c>
    </row>
    <row r="15" spans="1:12" s="3" customFormat="1" x14ac:dyDescent="0.2">
      <c r="A15" s="8" t="s">
        <v>375</v>
      </c>
      <c r="B15" s="8" t="s">
        <v>376</v>
      </c>
      <c r="C15" s="8" t="s">
        <v>383</v>
      </c>
      <c r="D15" s="8" t="s">
        <v>384</v>
      </c>
      <c r="E15" s="8" t="s">
        <v>385</v>
      </c>
      <c r="F15" s="8" t="s">
        <v>386</v>
      </c>
      <c r="G15" s="9"/>
      <c r="H15" s="9"/>
      <c r="I15" s="9"/>
      <c r="J15" s="1" t="e">
        <f t="shared" si="2"/>
        <v>#DIV/0!</v>
      </c>
      <c r="K15" s="10">
        <v>5592</v>
      </c>
      <c r="L15" s="11">
        <f t="shared" si="3"/>
        <v>-5592</v>
      </c>
    </row>
    <row r="16" spans="1:12" s="3" customFormat="1" x14ac:dyDescent="0.2">
      <c r="A16" s="8" t="s">
        <v>375</v>
      </c>
      <c r="B16" s="8" t="s">
        <v>376</v>
      </c>
      <c r="C16" s="8" t="s">
        <v>383</v>
      </c>
      <c r="D16" s="8" t="s">
        <v>384</v>
      </c>
      <c r="E16" s="8" t="s">
        <v>381</v>
      </c>
      <c r="F16" s="8" t="s">
        <v>382</v>
      </c>
      <c r="G16" s="9">
        <v>0</v>
      </c>
      <c r="H16" s="9">
        <v>28000</v>
      </c>
      <c r="I16" s="9">
        <v>3871</v>
      </c>
      <c r="J16" s="1">
        <f t="shared" si="2"/>
        <v>0.13825000000000001</v>
      </c>
      <c r="K16" s="10"/>
      <c r="L16" s="11">
        <f t="shared" si="3"/>
        <v>3871</v>
      </c>
    </row>
    <row r="17" spans="1:12" s="3" customFormat="1" x14ac:dyDescent="0.2">
      <c r="A17" s="8" t="s">
        <v>375</v>
      </c>
      <c r="B17" s="8" t="s">
        <v>376</v>
      </c>
      <c r="C17" s="8" t="s">
        <v>383</v>
      </c>
      <c r="D17" s="8" t="s">
        <v>384</v>
      </c>
      <c r="E17" s="8" t="s">
        <v>387</v>
      </c>
      <c r="F17" s="8" t="s">
        <v>388</v>
      </c>
      <c r="G17" s="9">
        <v>0</v>
      </c>
      <c r="H17" s="9">
        <v>40000</v>
      </c>
      <c r="I17" s="9">
        <v>3332</v>
      </c>
      <c r="J17" s="1">
        <f t="shared" si="2"/>
        <v>8.3299999999999999E-2</v>
      </c>
      <c r="K17" s="10"/>
      <c r="L17" s="11">
        <f t="shared" si="3"/>
        <v>3332</v>
      </c>
    </row>
    <row r="18" spans="1:12" s="3" customFormat="1" x14ac:dyDescent="0.2">
      <c r="A18" s="8" t="s">
        <v>375</v>
      </c>
      <c r="B18" s="8" t="s">
        <v>376</v>
      </c>
      <c r="C18" s="8" t="s">
        <v>383</v>
      </c>
      <c r="D18" s="8" t="s">
        <v>384</v>
      </c>
      <c r="E18" s="8" t="s">
        <v>389</v>
      </c>
      <c r="F18" s="8" t="s">
        <v>390</v>
      </c>
      <c r="G18" s="9"/>
      <c r="H18" s="9"/>
      <c r="I18" s="9"/>
      <c r="J18" s="1" t="e">
        <f t="shared" si="2"/>
        <v>#DIV/0!</v>
      </c>
      <c r="K18" s="10">
        <v>5002</v>
      </c>
      <c r="L18" s="11">
        <f t="shared" si="3"/>
        <v>-5002</v>
      </c>
    </row>
    <row r="19" spans="1:12" s="3" customFormat="1" x14ac:dyDescent="0.2">
      <c r="A19" s="8" t="s">
        <v>375</v>
      </c>
      <c r="B19" s="8" t="s">
        <v>376</v>
      </c>
      <c r="C19" s="8" t="s">
        <v>273</v>
      </c>
      <c r="D19" s="8" t="s">
        <v>274</v>
      </c>
      <c r="E19" s="8" t="s">
        <v>385</v>
      </c>
      <c r="F19" s="8" t="s">
        <v>386</v>
      </c>
      <c r="G19" s="9"/>
      <c r="H19" s="9"/>
      <c r="I19" s="9"/>
      <c r="J19" s="1" t="e">
        <f t="shared" si="2"/>
        <v>#DIV/0!</v>
      </c>
      <c r="K19" s="10">
        <v>778678</v>
      </c>
      <c r="L19" s="11">
        <f t="shared" si="3"/>
        <v>-778678</v>
      </c>
    </row>
    <row r="20" spans="1:12" s="3" customFormat="1" x14ac:dyDescent="0.2">
      <c r="A20" s="8" t="s">
        <v>375</v>
      </c>
      <c r="B20" s="8" t="s">
        <v>376</v>
      </c>
      <c r="C20" s="8" t="s">
        <v>273</v>
      </c>
      <c r="D20" s="8" t="s">
        <v>274</v>
      </c>
      <c r="E20" s="8" t="s">
        <v>381</v>
      </c>
      <c r="F20" s="8" t="s">
        <v>382</v>
      </c>
      <c r="G20" s="9">
        <v>0</v>
      </c>
      <c r="H20" s="9">
        <v>889000</v>
      </c>
      <c r="I20" s="9">
        <v>214140</v>
      </c>
      <c r="J20" s="1">
        <f t="shared" si="2"/>
        <v>0.24087739032620922</v>
      </c>
      <c r="K20" s="10"/>
      <c r="L20" s="11">
        <f t="shared" si="3"/>
        <v>214140</v>
      </c>
    </row>
    <row r="21" spans="1:12" s="3" customFormat="1" x14ac:dyDescent="0.2">
      <c r="A21" s="8" t="s">
        <v>375</v>
      </c>
      <c r="B21" s="8" t="s">
        <v>376</v>
      </c>
      <c r="C21" s="8" t="s">
        <v>273</v>
      </c>
      <c r="D21" s="8" t="s">
        <v>274</v>
      </c>
      <c r="E21" s="8" t="s">
        <v>387</v>
      </c>
      <c r="F21" s="8" t="s">
        <v>388</v>
      </c>
      <c r="G21" s="9">
        <v>0</v>
      </c>
      <c r="H21" s="9">
        <v>918000</v>
      </c>
      <c r="I21" s="9">
        <v>678965</v>
      </c>
      <c r="J21" s="1">
        <f t="shared" si="2"/>
        <v>0.73961328976034857</v>
      </c>
      <c r="K21" s="10"/>
      <c r="L21" s="11">
        <f t="shared" si="3"/>
        <v>678965</v>
      </c>
    </row>
    <row r="22" spans="1:12" s="3" customFormat="1" x14ac:dyDescent="0.2">
      <c r="A22" s="8" t="s">
        <v>375</v>
      </c>
      <c r="B22" s="8" t="s">
        <v>376</v>
      </c>
      <c r="C22" s="8" t="s">
        <v>273</v>
      </c>
      <c r="D22" s="8" t="s">
        <v>274</v>
      </c>
      <c r="E22" s="8" t="s">
        <v>389</v>
      </c>
      <c r="F22" s="8" t="s">
        <v>390</v>
      </c>
      <c r="G22" s="9"/>
      <c r="H22" s="9"/>
      <c r="I22" s="9"/>
      <c r="J22" s="1" t="e">
        <f t="shared" si="2"/>
        <v>#DIV/0!</v>
      </c>
      <c r="K22" s="10">
        <v>694252</v>
      </c>
      <c r="L22" s="11">
        <f t="shared" si="3"/>
        <v>-694252</v>
      </c>
    </row>
    <row r="23" spans="1:12" s="3" customFormat="1" x14ac:dyDescent="0.2">
      <c r="A23" s="8" t="s">
        <v>375</v>
      </c>
      <c r="B23" s="8" t="s">
        <v>376</v>
      </c>
      <c r="C23" s="8" t="s">
        <v>275</v>
      </c>
      <c r="D23" s="8" t="s">
        <v>276</v>
      </c>
      <c r="E23" s="8" t="s">
        <v>381</v>
      </c>
      <c r="F23" s="8" t="s">
        <v>382</v>
      </c>
      <c r="G23" s="9">
        <v>0</v>
      </c>
      <c r="H23" s="9">
        <v>10000</v>
      </c>
      <c r="I23" s="9">
        <v>9121</v>
      </c>
      <c r="J23" s="1">
        <f t="shared" si="2"/>
        <v>0.91210000000000002</v>
      </c>
      <c r="K23" s="10"/>
      <c r="L23" s="11">
        <f t="shared" si="3"/>
        <v>9121</v>
      </c>
    </row>
    <row r="24" spans="1:12" s="3" customFormat="1" x14ac:dyDescent="0.2">
      <c r="A24" s="8" t="s">
        <v>375</v>
      </c>
      <c r="B24" s="8" t="s">
        <v>376</v>
      </c>
      <c r="C24" s="8" t="s">
        <v>277</v>
      </c>
      <c r="D24" s="8" t="s">
        <v>278</v>
      </c>
      <c r="E24" s="8" t="s">
        <v>381</v>
      </c>
      <c r="F24" s="8" t="s">
        <v>382</v>
      </c>
      <c r="G24" s="9">
        <v>0</v>
      </c>
      <c r="H24" s="9">
        <v>4000</v>
      </c>
      <c r="I24" s="9">
        <v>3284</v>
      </c>
      <c r="J24" s="1">
        <f t="shared" si="2"/>
        <v>0.82099999999999995</v>
      </c>
      <c r="K24" s="10"/>
      <c r="L24" s="11">
        <f t="shared" si="3"/>
        <v>3284</v>
      </c>
    </row>
    <row r="25" spans="1:12" s="3" customFormat="1" x14ac:dyDescent="0.2">
      <c r="A25" s="8" t="s">
        <v>375</v>
      </c>
      <c r="B25" s="8" t="s">
        <v>376</v>
      </c>
      <c r="C25" s="8" t="s">
        <v>202</v>
      </c>
      <c r="D25" s="8" t="s">
        <v>203</v>
      </c>
      <c r="E25" s="8" t="s">
        <v>391</v>
      </c>
      <c r="F25" s="8" t="s">
        <v>392</v>
      </c>
      <c r="G25" s="9">
        <v>70000</v>
      </c>
      <c r="H25" s="9">
        <v>70000</v>
      </c>
      <c r="I25" s="9">
        <v>61152</v>
      </c>
      <c r="J25" s="1">
        <f t="shared" si="2"/>
        <v>0.87360000000000004</v>
      </c>
      <c r="K25" s="10">
        <v>57806</v>
      </c>
      <c r="L25" s="11">
        <f t="shared" si="3"/>
        <v>3346</v>
      </c>
    </row>
    <row r="26" spans="1:12" s="3" customFormat="1" x14ac:dyDescent="0.2">
      <c r="A26" s="8" t="s">
        <v>375</v>
      </c>
      <c r="B26" s="8" t="s">
        <v>376</v>
      </c>
      <c r="C26" s="8" t="s">
        <v>202</v>
      </c>
      <c r="D26" s="8" t="s">
        <v>203</v>
      </c>
      <c r="E26" s="8" t="s">
        <v>385</v>
      </c>
      <c r="F26" s="8" t="s">
        <v>386</v>
      </c>
      <c r="G26" s="9"/>
      <c r="H26" s="9"/>
      <c r="I26" s="9"/>
      <c r="J26" s="1" t="e">
        <f t="shared" si="2"/>
        <v>#DIV/0!</v>
      </c>
      <c r="K26" s="10">
        <v>1277</v>
      </c>
      <c r="L26" s="11">
        <f t="shared" si="3"/>
        <v>-1277</v>
      </c>
    </row>
    <row r="27" spans="1:12" s="3" customFormat="1" x14ac:dyDescent="0.2">
      <c r="A27" s="8" t="s">
        <v>375</v>
      </c>
      <c r="B27" s="8" t="s">
        <v>376</v>
      </c>
      <c r="C27" s="8" t="s">
        <v>202</v>
      </c>
      <c r="D27" s="8" t="s">
        <v>203</v>
      </c>
      <c r="E27" s="8" t="s">
        <v>381</v>
      </c>
      <c r="F27" s="8" t="s">
        <v>382</v>
      </c>
      <c r="G27" s="9">
        <v>0</v>
      </c>
      <c r="H27" s="9">
        <v>7000</v>
      </c>
      <c r="I27" s="9"/>
      <c r="J27" s="1">
        <f t="shared" si="2"/>
        <v>0</v>
      </c>
      <c r="K27" s="10"/>
      <c r="L27" s="11">
        <f t="shared" si="3"/>
        <v>0</v>
      </c>
    </row>
    <row r="28" spans="1:12" s="3" customFormat="1" x14ac:dyDescent="0.2">
      <c r="A28" s="8" t="s">
        <v>375</v>
      </c>
      <c r="B28" s="8" t="s">
        <v>376</v>
      </c>
      <c r="C28" s="8" t="s">
        <v>202</v>
      </c>
      <c r="D28" s="8" t="s">
        <v>203</v>
      </c>
      <c r="E28" s="8" t="s">
        <v>387</v>
      </c>
      <c r="F28" s="8" t="s">
        <v>388</v>
      </c>
      <c r="G28" s="9">
        <v>0</v>
      </c>
      <c r="H28" s="9">
        <v>7000</v>
      </c>
      <c r="I28" s="9">
        <v>6619</v>
      </c>
      <c r="J28" s="1">
        <f t="shared" si="2"/>
        <v>0.94557142857142862</v>
      </c>
      <c r="K28" s="10"/>
      <c r="L28" s="11">
        <f t="shared" si="3"/>
        <v>6619</v>
      </c>
    </row>
    <row r="29" spans="1:12" s="3" customFormat="1" x14ac:dyDescent="0.2">
      <c r="A29" s="8" t="s">
        <v>375</v>
      </c>
      <c r="B29" s="8" t="s">
        <v>376</v>
      </c>
      <c r="C29" s="8" t="s">
        <v>202</v>
      </c>
      <c r="D29" s="8" t="s">
        <v>203</v>
      </c>
      <c r="E29" s="8" t="s">
        <v>389</v>
      </c>
      <c r="F29" s="8" t="s">
        <v>390</v>
      </c>
      <c r="G29" s="9"/>
      <c r="H29" s="9"/>
      <c r="I29" s="9"/>
      <c r="J29" s="1" t="e">
        <f t="shared" si="2"/>
        <v>#DIV/0!</v>
      </c>
      <c r="K29" s="10">
        <v>690</v>
      </c>
      <c r="L29" s="11">
        <f t="shared" si="3"/>
        <v>-690</v>
      </c>
    </row>
    <row r="30" spans="1:12" s="3" customFormat="1" x14ac:dyDescent="0.2">
      <c r="A30" s="8" t="s">
        <v>375</v>
      </c>
      <c r="B30" s="8" t="s">
        <v>376</v>
      </c>
      <c r="C30" s="8" t="s">
        <v>202</v>
      </c>
      <c r="D30" s="8" t="s">
        <v>203</v>
      </c>
      <c r="E30" s="8" t="s">
        <v>44</v>
      </c>
      <c r="F30" s="8" t="s">
        <v>45</v>
      </c>
      <c r="G30" s="9">
        <v>2000</v>
      </c>
      <c r="H30" s="9">
        <v>2000</v>
      </c>
      <c r="I30" s="9"/>
      <c r="J30" s="1">
        <f t="shared" si="2"/>
        <v>0</v>
      </c>
      <c r="K30" s="10"/>
      <c r="L30" s="11">
        <f t="shared" si="3"/>
        <v>0</v>
      </c>
    </row>
    <row r="31" spans="1:12" s="3" customFormat="1" x14ac:dyDescent="0.2">
      <c r="A31" s="8" t="s">
        <v>375</v>
      </c>
      <c r="B31" s="8" t="s">
        <v>376</v>
      </c>
      <c r="C31" s="8" t="s">
        <v>208</v>
      </c>
      <c r="D31" s="8" t="s">
        <v>209</v>
      </c>
      <c r="E31" s="8" t="s">
        <v>381</v>
      </c>
      <c r="F31" s="8" t="s">
        <v>382</v>
      </c>
      <c r="G31" s="9">
        <v>0</v>
      </c>
      <c r="H31" s="9">
        <v>3000</v>
      </c>
      <c r="I31" s="9"/>
      <c r="J31" s="1">
        <f t="shared" si="2"/>
        <v>0</v>
      </c>
      <c r="K31" s="10"/>
      <c r="L31" s="11">
        <f t="shared" si="3"/>
        <v>0</v>
      </c>
    </row>
    <row r="32" spans="1:12" s="3" customFormat="1" x14ac:dyDescent="0.2">
      <c r="A32" s="8" t="s">
        <v>375</v>
      </c>
      <c r="B32" s="8" t="s">
        <v>376</v>
      </c>
      <c r="C32" s="8" t="s">
        <v>208</v>
      </c>
      <c r="D32" s="8" t="s">
        <v>209</v>
      </c>
      <c r="E32" s="8" t="s">
        <v>387</v>
      </c>
      <c r="F32" s="8" t="s">
        <v>388</v>
      </c>
      <c r="G32" s="9">
        <v>0</v>
      </c>
      <c r="H32" s="9">
        <v>3000</v>
      </c>
      <c r="I32" s="9"/>
      <c r="J32" s="1">
        <f t="shared" si="2"/>
        <v>0</v>
      </c>
      <c r="K32" s="10"/>
      <c r="L32" s="11">
        <f t="shared" si="3"/>
        <v>0</v>
      </c>
    </row>
    <row r="33" spans="1:12" s="3" customFormat="1" x14ac:dyDescent="0.2">
      <c r="A33" s="8" t="s">
        <v>375</v>
      </c>
      <c r="B33" s="8" t="s">
        <v>376</v>
      </c>
      <c r="C33" s="8" t="s">
        <v>212</v>
      </c>
      <c r="D33" s="8" t="s">
        <v>213</v>
      </c>
      <c r="E33" s="8" t="s">
        <v>385</v>
      </c>
      <c r="F33" s="8" t="s">
        <v>386</v>
      </c>
      <c r="G33" s="9"/>
      <c r="H33" s="9"/>
      <c r="I33" s="9"/>
      <c r="J33" s="1" t="e">
        <f t="shared" si="2"/>
        <v>#DIV/0!</v>
      </c>
      <c r="K33" s="10">
        <v>1595</v>
      </c>
      <c r="L33" s="11">
        <f t="shared" si="3"/>
        <v>-1595</v>
      </c>
    </row>
    <row r="34" spans="1:12" s="3" customFormat="1" x14ac:dyDescent="0.2">
      <c r="A34" s="8" t="s">
        <v>375</v>
      </c>
      <c r="B34" s="8" t="s">
        <v>376</v>
      </c>
      <c r="C34" s="8" t="s">
        <v>212</v>
      </c>
      <c r="D34" s="8" t="s">
        <v>213</v>
      </c>
      <c r="E34" s="8" t="s">
        <v>381</v>
      </c>
      <c r="F34" s="8" t="s">
        <v>382</v>
      </c>
      <c r="G34" s="9">
        <v>0</v>
      </c>
      <c r="H34" s="9">
        <v>10000</v>
      </c>
      <c r="I34" s="9"/>
      <c r="J34" s="1">
        <f t="shared" si="2"/>
        <v>0</v>
      </c>
      <c r="K34" s="10"/>
      <c r="L34" s="11">
        <f t="shared" si="3"/>
        <v>0</v>
      </c>
    </row>
    <row r="35" spans="1:12" s="3" customFormat="1" x14ac:dyDescent="0.2">
      <c r="A35" s="8" t="s">
        <v>375</v>
      </c>
      <c r="B35" s="8" t="s">
        <v>376</v>
      </c>
      <c r="C35" s="8" t="s">
        <v>212</v>
      </c>
      <c r="D35" s="8" t="s">
        <v>213</v>
      </c>
      <c r="E35" s="8" t="s">
        <v>387</v>
      </c>
      <c r="F35" s="8" t="s">
        <v>388</v>
      </c>
      <c r="G35" s="9">
        <v>0</v>
      </c>
      <c r="H35" s="9">
        <v>5000</v>
      </c>
      <c r="I35" s="9"/>
      <c r="J35" s="1">
        <f t="shared" si="2"/>
        <v>0</v>
      </c>
      <c r="K35" s="10"/>
      <c r="L35" s="11">
        <f t="shared" si="3"/>
        <v>0</v>
      </c>
    </row>
    <row r="36" spans="1:12" s="3" customFormat="1" x14ac:dyDescent="0.2">
      <c r="A36" s="8" t="s">
        <v>375</v>
      </c>
      <c r="B36" s="8" t="s">
        <v>376</v>
      </c>
      <c r="C36" s="8" t="s">
        <v>216</v>
      </c>
      <c r="D36" s="8" t="s">
        <v>217</v>
      </c>
      <c r="E36" s="8" t="s">
        <v>381</v>
      </c>
      <c r="F36" s="8" t="s">
        <v>382</v>
      </c>
      <c r="G36" s="9">
        <v>0</v>
      </c>
      <c r="H36" s="9">
        <v>5000</v>
      </c>
      <c r="I36" s="9"/>
      <c r="J36" s="1">
        <f t="shared" si="2"/>
        <v>0</v>
      </c>
      <c r="K36" s="10"/>
      <c r="L36" s="11">
        <f t="shared" si="3"/>
        <v>0</v>
      </c>
    </row>
    <row r="37" spans="1:12" s="3" customFormat="1" x14ac:dyDescent="0.2">
      <c r="A37" s="8" t="s">
        <v>375</v>
      </c>
      <c r="B37" s="8" t="s">
        <v>376</v>
      </c>
      <c r="C37" s="8" t="s">
        <v>216</v>
      </c>
      <c r="D37" s="8" t="s">
        <v>217</v>
      </c>
      <c r="E37" s="8" t="s">
        <v>387</v>
      </c>
      <c r="F37" s="8" t="s">
        <v>388</v>
      </c>
      <c r="G37" s="9">
        <v>0</v>
      </c>
      <c r="H37" s="9">
        <v>3000</v>
      </c>
      <c r="I37" s="9"/>
      <c r="J37" s="1">
        <f t="shared" si="2"/>
        <v>0</v>
      </c>
      <c r="K37" s="10"/>
      <c r="L37" s="11">
        <f t="shared" si="3"/>
        <v>0</v>
      </c>
    </row>
    <row r="38" spans="1:12" s="3" customFormat="1" x14ac:dyDescent="0.2">
      <c r="A38" s="8" t="s">
        <v>375</v>
      </c>
      <c r="B38" s="8" t="s">
        <v>376</v>
      </c>
      <c r="C38" s="8" t="s">
        <v>329</v>
      </c>
      <c r="D38" s="8" t="s">
        <v>330</v>
      </c>
      <c r="E38" s="8" t="s">
        <v>381</v>
      </c>
      <c r="F38" s="8" t="s">
        <v>382</v>
      </c>
      <c r="G38" s="9">
        <v>0</v>
      </c>
      <c r="H38" s="9">
        <v>4000</v>
      </c>
      <c r="I38" s="9"/>
      <c r="J38" s="1">
        <f t="shared" si="2"/>
        <v>0</v>
      </c>
      <c r="K38" s="10"/>
      <c r="L38" s="11">
        <f t="shared" si="3"/>
        <v>0</v>
      </c>
    </row>
    <row r="39" spans="1:12" s="3" customFormat="1" x14ac:dyDescent="0.2">
      <c r="A39" s="8" t="s">
        <v>375</v>
      </c>
      <c r="B39" s="8" t="s">
        <v>376</v>
      </c>
      <c r="C39" s="8" t="s">
        <v>329</v>
      </c>
      <c r="D39" s="8" t="s">
        <v>330</v>
      </c>
      <c r="E39" s="8" t="s">
        <v>387</v>
      </c>
      <c r="F39" s="8" t="s">
        <v>388</v>
      </c>
      <c r="G39" s="9">
        <v>0</v>
      </c>
      <c r="H39" s="9">
        <v>4000</v>
      </c>
      <c r="I39" s="9"/>
      <c r="J39" s="1">
        <f t="shared" si="2"/>
        <v>0</v>
      </c>
      <c r="K39" s="10"/>
      <c r="L39" s="11">
        <f t="shared" si="3"/>
        <v>0</v>
      </c>
    </row>
    <row r="40" spans="1:12" s="3" customFormat="1" x14ac:dyDescent="0.2">
      <c r="A40" s="8" t="s">
        <v>375</v>
      </c>
      <c r="B40" s="8" t="s">
        <v>376</v>
      </c>
      <c r="C40" s="8" t="s">
        <v>331</v>
      </c>
      <c r="D40" s="8" t="s">
        <v>332</v>
      </c>
      <c r="E40" s="8" t="s">
        <v>385</v>
      </c>
      <c r="F40" s="8" t="s">
        <v>386</v>
      </c>
      <c r="G40" s="9"/>
      <c r="H40" s="9"/>
      <c r="I40" s="9"/>
      <c r="J40" s="1" t="e">
        <f t="shared" si="2"/>
        <v>#DIV/0!</v>
      </c>
      <c r="K40" s="10">
        <v>18642.8</v>
      </c>
      <c r="L40" s="11">
        <f t="shared" si="3"/>
        <v>-18642.8</v>
      </c>
    </row>
    <row r="41" spans="1:12" s="3" customFormat="1" x14ac:dyDescent="0.2">
      <c r="A41" s="8" t="s">
        <v>375</v>
      </c>
      <c r="B41" s="8" t="s">
        <v>376</v>
      </c>
      <c r="C41" s="8" t="s">
        <v>331</v>
      </c>
      <c r="D41" s="8" t="s">
        <v>332</v>
      </c>
      <c r="E41" s="8" t="s">
        <v>381</v>
      </c>
      <c r="F41" s="8" t="s">
        <v>382</v>
      </c>
      <c r="G41" s="9">
        <v>0</v>
      </c>
      <c r="H41" s="9">
        <v>11000</v>
      </c>
      <c r="I41" s="9">
        <v>10906</v>
      </c>
      <c r="J41" s="1">
        <f t="shared" si="2"/>
        <v>0.99145454545454548</v>
      </c>
      <c r="K41" s="10"/>
      <c r="L41" s="11">
        <f t="shared" si="3"/>
        <v>10906</v>
      </c>
    </row>
    <row r="42" spans="1:12" s="3" customFormat="1" x14ac:dyDescent="0.2">
      <c r="A42" s="8" t="s">
        <v>375</v>
      </c>
      <c r="B42" s="8" t="s">
        <v>376</v>
      </c>
      <c r="C42" s="8" t="s">
        <v>331</v>
      </c>
      <c r="D42" s="8" t="s">
        <v>332</v>
      </c>
      <c r="E42" s="8" t="s">
        <v>387</v>
      </c>
      <c r="F42" s="8" t="s">
        <v>388</v>
      </c>
      <c r="G42" s="9">
        <v>0</v>
      </c>
      <c r="H42" s="9">
        <v>20000</v>
      </c>
      <c r="I42" s="9">
        <v>4339.6000000000004</v>
      </c>
      <c r="J42" s="1">
        <f t="shared" si="2"/>
        <v>0.21698000000000001</v>
      </c>
      <c r="K42" s="10"/>
      <c r="L42" s="11">
        <f t="shared" si="3"/>
        <v>4339.6000000000004</v>
      </c>
    </row>
    <row r="43" spans="1:12" s="3" customFormat="1" x14ac:dyDescent="0.2">
      <c r="A43" s="8" t="s">
        <v>375</v>
      </c>
      <c r="B43" s="8" t="s">
        <v>376</v>
      </c>
      <c r="C43" s="8" t="s">
        <v>331</v>
      </c>
      <c r="D43" s="8" t="s">
        <v>332</v>
      </c>
      <c r="E43" s="8" t="s">
        <v>389</v>
      </c>
      <c r="F43" s="8" t="s">
        <v>390</v>
      </c>
      <c r="G43" s="9"/>
      <c r="H43" s="9"/>
      <c r="I43" s="9"/>
      <c r="J43" s="1" t="e">
        <f t="shared" si="2"/>
        <v>#DIV/0!</v>
      </c>
      <c r="K43" s="10">
        <v>1668</v>
      </c>
      <c r="L43" s="11">
        <f t="shared" si="3"/>
        <v>-1668</v>
      </c>
    </row>
    <row r="44" spans="1:12" s="3" customFormat="1" x14ac:dyDescent="0.2">
      <c r="A44" s="8" t="s">
        <v>375</v>
      </c>
      <c r="B44" s="8" t="s">
        <v>376</v>
      </c>
      <c r="C44" s="8" t="s">
        <v>331</v>
      </c>
      <c r="D44" s="8" t="s">
        <v>332</v>
      </c>
      <c r="E44" s="8" t="s">
        <v>44</v>
      </c>
      <c r="F44" s="8" t="s">
        <v>45</v>
      </c>
      <c r="G44" s="9">
        <v>1000</v>
      </c>
      <c r="H44" s="9">
        <v>1000</v>
      </c>
      <c r="I44" s="9">
        <v>80</v>
      </c>
      <c r="J44" s="1">
        <f t="shared" si="2"/>
        <v>0.08</v>
      </c>
      <c r="K44" s="10"/>
      <c r="L44" s="11">
        <f t="shared" si="3"/>
        <v>80</v>
      </c>
    </row>
    <row r="45" spans="1:12" s="3" customFormat="1" x14ac:dyDescent="0.2">
      <c r="A45" s="8" t="s">
        <v>375</v>
      </c>
      <c r="B45" s="8" t="s">
        <v>376</v>
      </c>
      <c r="C45" s="8" t="s">
        <v>218</v>
      </c>
      <c r="D45" s="8" t="s">
        <v>219</v>
      </c>
      <c r="E45" s="8" t="s">
        <v>381</v>
      </c>
      <c r="F45" s="8" t="s">
        <v>382</v>
      </c>
      <c r="G45" s="9">
        <v>0</v>
      </c>
      <c r="H45" s="9">
        <v>65000</v>
      </c>
      <c r="I45" s="9">
        <v>37251.06</v>
      </c>
      <c r="J45" s="1">
        <f t="shared" si="2"/>
        <v>0.57309323076923069</v>
      </c>
      <c r="K45" s="10"/>
      <c r="L45" s="11">
        <f t="shared" si="3"/>
        <v>37251.06</v>
      </c>
    </row>
    <row r="46" spans="1:12" s="3" customFormat="1" x14ac:dyDescent="0.2">
      <c r="A46" s="8" t="s">
        <v>375</v>
      </c>
      <c r="B46" s="8" t="s">
        <v>376</v>
      </c>
      <c r="C46" s="8" t="s">
        <v>218</v>
      </c>
      <c r="D46" s="8" t="s">
        <v>219</v>
      </c>
      <c r="E46" s="8" t="s">
        <v>387</v>
      </c>
      <c r="F46" s="8" t="s">
        <v>388</v>
      </c>
      <c r="G46" s="9">
        <v>0</v>
      </c>
      <c r="H46" s="9">
        <v>60000</v>
      </c>
      <c r="I46" s="9"/>
      <c r="J46" s="1">
        <f t="shared" ref="J46:J77" si="4">I46/H46</f>
        <v>0</v>
      </c>
      <c r="K46" s="10"/>
      <c r="L46" s="11">
        <f t="shared" ref="L46:L77" si="5">I46-K46</f>
        <v>0</v>
      </c>
    </row>
    <row r="47" spans="1:12" s="3" customFormat="1" x14ac:dyDescent="0.2">
      <c r="A47" s="8" t="s">
        <v>375</v>
      </c>
      <c r="B47" s="8" t="s">
        <v>376</v>
      </c>
      <c r="C47" s="8" t="s">
        <v>218</v>
      </c>
      <c r="D47" s="8" t="s">
        <v>219</v>
      </c>
      <c r="E47" s="8" t="s">
        <v>389</v>
      </c>
      <c r="F47" s="8" t="s">
        <v>390</v>
      </c>
      <c r="G47" s="9"/>
      <c r="H47" s="9"/>
      <c r="I47" s="9"/>
      <c r="J47" s="1" t="e">
        <f t="shared" si="4"/>
        <v>#DIV/0!</v>
      </c>
      <c r="K47" s="10">
        <v>63965.440000000002</v>
      </c>
      <c r="L47" s="11">
        <f t="shared" si="5"/>
        <v>-63965.440000000002</v>
      </c>
    </row>
    <row r="48" spans="1:12" s="3" customFormat="1" x14ac:dyDescent="0.2">
      <c r="A48" s="8" t="s">
        <v>375</v>
      </c>
      <c r="B48" s="8" t="s">
        <v>376</v>
      </c>
      <c r="C48" s="8" t="s">
        <v>80</v>
      </c>
      <c r="D48" s="8" t="s">
        <v>81</v>
      </c>
      <c r="E48" s="8" t="s">
        <v>54</v>
      </c>
      <c r="F48" s="8" t="s">
        <v>55</v>
      </c>
      <c r="G48" s="9">
        <v>1000</v>
      </c>
      <c r="H48" s="9">
        <v>1000</v>
      </c>
      <c r="I48" s="9"/>
      <c r="J48" s="1">
        <f t="shared" si="4"/>
        <v>0</v>
      </c>
      <c r="K48" s="10"/>
      <c r="L48" s="11">
        <f t="shared" si="5"/>
        <v>0</v>
      </c>
    </row>
    <row r="49" spans="1:12" s="3" customFormat="1" x14ac:dyDescent="0.2">
      <c r="A49" s="8" t="s">
        <v>375</v>
      </c>
      <c r="B49" s="8" t="s">
        <v>376</v>
      </c>
      <c r="C49" s="8" t="s">
        <v>220</v>
      </c>
      <c r="D49" s="8" t="s">
        <v>221</v>
      </c>
      <c r="E49" s="8" t="s">
        <v>385</v>
      </c>
      <c r="F49" s="8" t="s">
        <v>386</v>
      </c>
      <c r="G49" s="9"/>
      <c r="H49" s="9"/>
      <c r="I49" s="9"/>
      <c r="J49" s="1" t="e">
        <f t="shared" si="4"/>
        <v>#DIV/0!</v>
      </c>
      <c r="K49" s="10">
        <v>10000</v>
      </c>
      <c r="L49" s="11">
        <f t="shared" si="5"/>
        <v>-10000</v>
      </c>
    </row>
    <row r="50" spans="1:12" s="3" customFormat="1" x14ac:dyDescent="0.2">
      <c r="A50" s="8" t="s">
        <v>375</v>
      </c>
      <c r="B50" s="8" t="s">
        <v>376</v>
      </c>
      <c r="C50" s="8" t="s">
        <v>220</v>
      </c>
      <c r="D50" s="8" t="s">
        <v>221</v>
      </c>
      <c r="E50" s="8" t="s">
        <v>381</v>
      </c>
      <c r="F50" s="8" t="s">
        <v>382</v>
      </c>
      <c r="G50" s="9">
        <v>0</v>
      </c>
      <c r="H50" s="9">
        <v>15000</v>
      </c>
      <c r="I50" s="9">
        <v>12100</v>
      </c>
      <c r="J50" s="1">
        <f t="shared" si="4"/>
        <v>0.80666666666666664</v>
      </c>
      <c r="K50" s="10"/>
      <c r="L50" s="11">
        <f t="shared" si="5"/>
        <v>12100</v>
      </c>
    </row>
    <row r="51" spans="1:12" s="3" customFormat="1" x14ac:dyDescent="0.2">
      <c r="A51" s="8" t="s">
        <v>375</v>
      </c>
      <c r="B51" s="8" t="s">
        <v>376</v>
      </c>
      <c r="C51" s="8" t="s">
        <v>220</v>
      </c>
      <c r="D51" s="8" t="s">
        <v>221</v>
      </c>
      <c r="E51" s="8" t="s">
        <v>387</v>
      </c>
      <c r="F51" s="8" t="s">
        <v>388</v>
      </c>
      <c r="G51" s="9">
        <v>0</v>
      </c>
      <c r="H51" s="9">
        <v>15000</v>
      </c>
      <c r="I51" s="9">
        <v>12100</v>
      </c>
      <c r="J51" s="1">
        <f t="shared" si="4"/>
        <v>0.80666666666666664</v>
      </c>
      <c r="K51" s="10"/>
      <c r="L51" s="11">
        <f t="shared" si="5"/>
        <v>12100</v>
      </c>
    </row>
    <row r="52" spans="1:12" s="3" customFormat="1" x14ac:dyDescent="0.2">
      <c r="A52" s="8" t="s">
        <v>375</v>
      </c>
      <c r="B52" s="8" t="s">
        <v>376</v>
      </c>
      <c r="C52" s="8" t="s">
        <v>220</v>
      </c>
      <c r="D52" s="8" t="s">
        <v>221</v>
      </c>
      <c r="E52" s="8" t="s">
        <v>389</v>
      </c>
      <c r="F52" s="8" t="s">
        <v>390</v>
      </c>
      <c r="G52" s="9"/>
      <c r="H52" s="9"/>
      <c r="I52" s="9"/>
      <c r="J52" s="1" t="e">
        <f t="shared" si="4"/>
        <v>#DIV/0!</v>
      </c>
      <c r="K52" s="10">
        <v>19543</v>
      </c>
      <c r="L52" s="11">
        <f t="shared" si="5"/>
        <v>-19543</v>
      </c>
    </row>
    <row r="53" spans="1:12" s="3" customFormat="1" x14ac:dyDescent="0.2">
      <c r="A53" s="8" t="s">
        <v>375</v>
      </c>
      <c r="B53" s="8" t="s">
        <v>376</v>
      </c>
      <c r="C53" s="8" t="s">
        <v>84</v>
      </c>
      <c r="D53" s="8" t="s">
        <v>85</v>
      </c>
      <c r="E53" s="8" t="s">
        <v>391</v>
      </c>
      <c r="F53" s="8" t="s">
        <v>392</v>
      </c>
      <c r="G53" s="9">
        <v>70000</v>
      </c>
      <c r="H53" s="9">
        <v>70000</v>
      </c>
      <c r="I53" s="9">
        <v>29600</v>
      </c>
      <c r="J53" s="1">
        <f t="shared" si="4"/>
        <v>0.42285714285714288</v>
      </c>
      <c r="K53" s="10">
        <v>23400</v>
      </c>
      <c r="L53" s="11">
        <f t="shared" si="5"/>
        <v>6200</v>
      </c>
    </row>
    <row r="54" spans="1:12" s="3" customFormat="1" x14ac:dyDescent="0.2">
      <c r="A54" s="8" t="s">
        <v>375</v>
      </c>
      <c r="B54" s="8" t="s">
        <v>376</v>
      </c>
      <c r="C54" s="8" t="s">
        <v>84</v>
      </c>
      <c r="D54" s="8" t="s">
        <v>85</v>
      </c>
      <c r="E54" s="8" t="s">
        <v>385</v>
      </c>
      <c r="F54" s="8" t="s">
        <v>386</v>
      </c>
      <c r="G54" s="9"/>
      <c r="H54" s="9"/>
      <c r="I54" s="9"/>
      <c r="J54" s="1" t="e">
        <f t="shared" si="4"/>
        <v>#DIV/0!</v>
      </c>
      <c r="K54" s="10">
        <v>95280.320000000007</v>
      </c>
      <c r="L54" s="11">
        <f t="shared" si="5"/>
        <v>-95280.320000000007</v>
      </c>
    </row>
    <row r="55" spans="1:12" s="3" customFormat="1" x14ac:dyDescent="0.2">
      <c r="A55" s="8" t="s">
        <v>375</v>
      </c>
      <c r="B55" s="8" t="s">
        <v>376</v>
      </c>
      <c r="C55" s="8" t="s">
        <v>84</v>
      </c>
      <c r="D55" s="8" t="s">
        <v>85</v>
      </c>
      <c r="E55" s="8" t="s">
        <v>381</v>
      </c>
      <c r="F55" s="8" t="s">
        <v>382</v>
      </c>
      <c r="G55" s="9">
        <v>0</v>
      </c>
      <c r="H55" s="9">
        <v>129000</v>
      </c>
      <c r="I55" s="9">
        <v>60027.18</v>
      </c>
      <c r="J55" s="1">
        <f t="shared" si="4"/>
        <v>0.46532697674418605</v>
      </c>
      <c r="K55" s="10"/>
      <c r="L55" s="11">
        <f t="shared" si="5"/>
        <v>60027.18</v>
      </c>
    </row>
    <row r="56" spans="1:12" s="3" customFormat="1" x14ac:dyDescent="0.2">
      <c r="A56" s="8" t="s">
        <v>375</v>
      </c>
      <c r="B56" s="8" t="s">
        <v>376</v>
      </c>
      <c r="C56" s="8" t="s">
        <v>84</v>
      </c>
      <c r="D56" s="8" t="s">
        <v>85</v>
      </c>
      <c r="E56" s="8" t="s">
        <v>387</v>
      </c>
      <c r="F56" s="8" t="s">
        <v>388</v>
      </c>
      <c r="G56" s="9">
        <v>0</v>
      </c>
      <c r="H56" s="9">
        <v>125000</v>
      </c>
      <c r="I56" s="9">
        <v>87463.76</v>
      </c>
      <c r="J56" s="1">
        <f t="shared" si="4"/>
        <v>0.69971008000000001</v>
      </c>
      <c r="K56" s="10"/>
      <c r="L56" s="11">
        <f t="shared" si="5"/>
        <v>87463.76</v>
      </c>
    </row>
    <row r="57" spans="1:12" s="3" customFormat="1" x14ac:dyDescent="0.2">
      <c r="A57" s="8" t="s">
        <v>375</v>
      </c>
      <c r="B57" s="8" t="s">
        <v>376</v>
      </c>
      <c r="C57" s="8" t="s">
        <v>84</v>
      </c>
      <c r="D57" s="8" t="s">
        <v>85</v>
      </c>
      <c r="E57" s="8" t="s">
        <v>389</v>
      </c>
      <c r="F57" s="8" t="s">
        <v>390</v>
      </c>
      <c r="G57" s="9"/>
      <c r="H57" s="9"/>
      <c r="I57" s="9"/>
      <c r="J57" s="1" t="e">
        <f t="shared" si="4"/>
        <v>#DIV/0!</v>
      </c>
      <c r="K57" s="10">
        <v>81594.28</v>
      </c>
      <c r="L57" s="11">
        <f t="shared" si="5"/>
        <v>-81594.28</v>
      </c>
    </row>
    <row r="58" spans="1:12" s="3" customFormat="1" x14ac:dyDescent="0.2">
      <c r="A58" s="8" t="s">
        <v>375</v>
      </c>
      <c r="B58" s="8" t="s">
        <v>376</v>
      </c>
      <c r="C58" s="8" t="s">
        <v>84</v>
      </c>
      <c r="D58" s="8" t="s">
        <v>85</v>
      </c>
      <c r="E58" s="8" t="s">
        <v>44</v>
      </c>
      <c r="F58" s="8" t="s">
        <v>45</v>
      </c>
      <c r="G58" s="9">
        <v>90000</v>
      </c>
      <c r="H58" s="9">
        <v>90000</v>
      </c>
      <c r="I58" s="9">
        <v>35541.93</v>
      </c>
      <c r="J58" s="1">
        <f t="shared" si="4"/>
        <v>0.39491033333333336</v>
      </c>
      <c r="K58" s="10">
        <v>82601.84</v>
      </c>
      <c r="L58" s="11">
        <f t="shared" si="5"/>
        <v>-47059.909999999996</v>
      </c>
    </row>
    <row r="59" spans="1:12" s="3" customFormat="1" x14ac:dyDescent="0.2">
      <c r="A59" s="8" t="s">
        <v>375</v>
      </c>
      <c r="B59" s="8" t="s">
        <v>376</v>
      </c>
      <c r="C59" s="8" t="s">
        <v>86</v>
      </c>
      <c r="D59" s="8" t="s">
        <v>87</v>
      </c>
      <c r="E59" s="8" t="s">
        <v>393</v>
      </c>
      <c r="F59" s="8" t="s">
        <v>394</v>
      </c>
      <c r="G59" s="9">
        <v>120000</v>
      </c>
      <c r="H59" s="9">
        <v>120000</v>
      </c>
      <c r="I59" s="9">
        <v>73000</v>
      </c>
      <c r="J59" s="1">
        <f t="shared" si="4"/>
        <v>0.60833333333333328</v>
      </c>
      <c r="K59" s="10">
        <v>80000</v>
      </c>
      <c r="L59" s="11">
        <f t="shared" si="5"/>
        <v>-7000</v>
      </c>
    </row>
    <row r="60" spans="1:12" s="3" customFormat="1" x14ac:dyDescent="0.2">
      <c r="A60" s="8" t="s">
        <v>375</v>
      </c>
      <c r="B60" s="8" t="s">
        <v>376</v>
      </c>
      <c r="C60" s="8" t="s">
        <v>86</v>
      </c>
      <c r="D60" s="8" t="s">
        <v>87</v>
      </c>
      <c r="E60" s="8" t="s">
        <v>44</v>
      </c>
      <c r="F60" s="8" t="s">
        <v>45</v>
      </c>
      <c r="G60" s="9">
        <v>90000</v>
      </c>
      <c r="H60" s="9">
        <v>90000</v>
      </c>
      <c r="I60" s="9">
        <v>53200</v>
      </c>
      <c r="J60" s="1">
        <f t="shared" si="4"/>
        <v>0.59111111111111114</v>
      </c>
      <c r="K60" s="10">
        <v>54400</v>
      </c>
      <c r="L60" s="11">
        <f t="shared" si="5"/>
        <v>-1200</v>
      </c>
    </row>
    <row r="61" spans="1:12" s="3" customFormat="1" x14ac:dyDescent="0.2">
      <c r="A61" s="8" t="s">
        <v>375</v>
      </c>
      <c r="B61" s="8" t="s">
        <v>376</v>
      </c>
      <c r="C61" s="8" t="s">
        <v>236</v>
      </c>
      <c r="D61" s="8" t="s">
        <v>237</v>
      </c>
      <c r="E61" s="8" t="s">
        <v>44</v>
      </c>
      <c r="F61" s="8" t="s">
        <v>45</v>
      </c>
      <c r="G61" s="9">
        <v>10000</v>
      </c>
      <c r="H61" s="9">
        <v>10000</v>
      </c>
      <c r="I61" s="9">
        <v>6620.42</v>
      </c>
      <c r="J61" s="1">
        <f t="shared" si="4"/>
        <v>0.66204200000000002</v>
      </c>
      <c r="K61" s="10">
        <v>1004</v>
      </c>
      <c r="L61" s="11">
        <f t="shared" si="5"/>
        <v>5616.42</v>
      </c>
    </row>
    <row r="62" spans="1:12" s="3" customFormat="1" x14ac:dyDescent="0.2">
      <c r="A62" s="8" t="s">
        <v>375</v>
      </c>
      <c r="B62" s="8" t="s">
        <v>376</v>
      </c>
      <c r="C62" s="8" t="s">
        <v>335</v>
      </c>
      <c r="D62" s="8" t="s">
        <v>336</v>
      </c>
      <c r="E62" s="8" t="s">
        <v>391</v>
      </c>
      <c r="F62" s="8" t="s">
        <v>392</v>
      </c>
      <c r="G62" s="9">
        <v>100000</v>
      </c>
      <c r="H62" s="9">
        <v>100000</v>
      </c>
      <c r="I62" s="9">
        <v>89574</v>
      </c>
      <c r="J62" s="1">
        <f t="shared" si="4"/>
        <v>0.89573999999999998</v>
      </c>
      <c r="K62" s="10">
        <v>83725</v>
      </c>
      <c r="L62" s="11">
        <f t="shared" si="5"/>
        <v>5849</v>
      </c>
    </row>
    <row r="63" spans="1:12" s="3" customFormat="1" x14ac:dyDescent="0.2">
      <c r="A63" s="8" t="s">
        <v>375</v>
      </c>
      <c r="B63" s="8" t="s">
        <v>376</v>
      </c>
      <c r="C63" s="8" t="s">
        <v>288</v>
      </c>
      <c r="D63" s="8" t="s">
        <v>289</v>
      </c>
      <c r="E63" s="8" t="s">
        <v>290</v>
      </c>
      <c r="F63" s="8" t="s">
        <v>291</v>
      </c>
      <c r="G63" s="9">
        <v>400000</v>
      </c>
      <c r="H63" s="9">
        <v>605000</v>
      </c>
      <c r="I63" s="9">
        <v>605220.16</v>
      </c>
      <c r="J63" s="1">
        <f t="shared" si="4"/>
        <v>1.0003639008264464</v>
      </c>
      <c r="K63" s="10">
        <v>387214.13</v>
      </c>
      <c r="L63" s="11">
        <f t="shared" si="5"/>
        <v>218006.03000000003</v>
      </c>
    </row>
    <row r="64" spans="1:12" s="3" customFormat="1" x14ac:dyDescent="0.2">
      <c r="A64" s="8" t="s">
        <v>375</v>
      </c>
      <c r="B64" s="8" t="s">
        <v>376</v>
      </c>
      <c r="C64" s="8" t="s">
        <v>240</v>
      </c>
      <c r="D64" s="8" t="s">
        <v>241</v>
      </c>
      <c r="E64" s="8" t="s">
        <v>391</v>
      </c>
      <c r="F64" s="8" t="s">
        <v>392</v>
      </c>
      <c r="G64" s="9">
        <v>10000</v>
      </c>
      <c r="H64" s="9">
        <v>10000</v>
      </c>
      <c r="I64" s="9">
        <v>5000</v>
      </c>
      <c r="J64" s="1">
        <f t="shared" si="4"/>
        <v>0.5</v>
      </c>
      <c r="K64" s="10">
        <v>5000</v>
      </c>
      <c r="L64" s="11">
        <f t="shared" si="5"/>
        <v>0</v>
      </c>
    </row>
    <row r="65" spans="1:12" s="3" customFormat="1" x14ac:dyDescent="0.2">
      <c r="A65" s="8" t="s">
        <v>375</v>
      </c>
      <c r="B65" s="8" t="s">
        <v>376</v>
      </c>
      <c r="C65" s="8" t="s">
        <v>150</v>
      </c>
      <c r="D65" s="8" t="s">
        <v>151</v>
      </c>
      <c r="E65" s="8"/>
      <c r="F65" s="8"/>
      <c r="G65" s="9">
        <v>0</v>
      </c>
      <c r="H65" s="9">
        <v>205000</v>
      </c>
      <c r="I65" s="9"/>
      <c r="J65" s="1">
        <f t="shared" si="4"/>
        <v>0</v>
      </c>
      <c r="K65" s="10"/>
      <c r="L65" s="11">
        <f t="shared" si="5"/>
        <v>0</v>
      </c>
    </row>
    <row r="66" spans="1:12" s="3" customFormat="1" x14ac:dyDescent="0.2">
      <c r="A66" s="16" t="s">
        <v>396</v>
      </c>
      <c r="B66" s="16" t="s">
        <v>376</v>
      </c>
      <c r="C66" s="16"/>
      <c r="D66" s="16"/>
      <c r="E66" s="16"/>
      <c r="F66" s="16"/>
      <c r="G66" s="17">
        <v>964000</v>
      </c>
      <c r="H66" s="17">
        <v>3586000</v>
      </c>
      <c r="I66" s="17">
        <v>2138990.11</v>
      </c>
      <c r="J66" s="21">
        <f t="shared" si="4"/>
        <v>0.59648357780256545</v>
      </c>
      <c r="K66" s="19">
        <v>2552930.81</v>
      </c>
      <c r="L66" s="22">
        <f t="shared" si="5"/>
        <v>-413940.70000000019</v>
      </c>
    </row>
    <row r="67" spans="1:12" s="3" customFormat="1" x14ac:dyDescent="0.2">
      <c r="A67" s="30" t="s">
        <v>397</v>
      </c>
      <c r="B67" s="30" t="s">
        <v>376</v>
      </c>
      <c r="C67" s="30"/>
      <c r="D67" s="30"/>
      <c r="E67" s="30"/>
      <c r="F67" s="30"/>
      <c r="G67" s="31">
        <v>0</v>
      </c>
      <c r="H67" s="31">
        <v>205000</v>
      </c>
      <c r="I67" s="31">
        <v>0</v>
      </c>
      <c r="J67" s="32">
        <f t="shared" si="4"/>
        <v>0</v>
      </c>
      <c r="K67" s="33">
        <v>0</v>
      </c>
      <c r="L67" s="34">
        <f t="shared" si="5"/>
        <v>0</v>
      </c>
    </row>
    <row r="68" spans="1:12" s="3" customFormat="1" x14ac:dyDescent="0.2">
      <c r="A68" s="23" t="s">
        <v>398</v>
      </c>
      <c r="B68" s="23" t="s">
        <v>376</v>
      </c>
      <c r="C68" s="23"/>
      <c r="D68" s="23"/>
      <c r="E68" s="23"/>
      <c r="F68" s="23"/>
      <c r="G68" s="24">
        <v>16762000</v>
      </c>
      <c r="H68" s="24">
        <v>16762000</v>
      </c>
      <c r="I68" s="24">
        <v>17517597.510000002</v>
      </c>
      <c r="J68" s="28">
        <f t="shared" si="4"/>
        <v>1.0450780044147479</v>
      </c>
      <c r="K68" s="26">
        <v>16584483.060000001</v>
      </c>
      <c r="L68" s="29">
        <f t="shared" si="5"/>
        <v>933114.45000000112</v>
      </c>
    </row>
    <row r="69" spans="1:12" s="3" customFormat="1" x14ac:dyDescent="0.2"/>
    <row r="70" spans="1:12" s="3" customFormat="1" x14ac:dyDescent="0.2"/>
    <row r="71" spans="1:12" s="3" customFormat="1" x14ac:dyDescent="0.2"/>
    <row r="72" spans="1:12" s="3" customFormat="1" x14ac:dyDescent="0.2"/>
    <row r="73" spans="1:12" s="3" customFormat="1" x14ac:dyDescent="0.2"/>
    <row r="74" spans="1:12" s="3" customFormat="1" x14ac:dyDescent="0.2"/>
    <row r="75" spans="1:12" s="3" customFormat="1" x14ac:dyDescent="0.2"/>
    <row r="76" spans="1:12" s="3" customFormat="1" x14ac:dyDescent="0.2"/>
    <row r="77" spans="1:12" s="3" customFormat="1" x14ac:dyDescent="0.2"/>
    <row r="78" spans="1:12" s="3" customFormat="1" x14ac:dyDescent="0.2"/>
    <row r="79" spans="1:12" s="3" customFormat="1" x14ac:dyDescent="0.2"/>
    <row r="80" spans="1:12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pans="1:12" s="3" customFormat="1" x14ac:dyDescent="0.2"/>
    <row r="466" spans="1:12" s="3" customFormat="1" x14ac:dyDescent="0.2"/>
    <row r="467" spans="1:12" s="3" customFormat="1" x14ac:dyDescent="0.2"/>
    <row r="468" spans="1:12" s="3" customFormat="1" x14ac:dyDescent="0.2"/>
    <row r="469" spans="1:12" s="3" customFormat="1" x14ac:dyDescent="0.2"/>
    <row r="470" spans="1:12" s="3" customFormat="1" x14ac:dyDescent="0.2"/>
    <row r="471" spans="1:12" s="3" customFormat="1" x14ac:dyDescent="0.2"/>
    <row r="472" spans="1:12" s="3" customFormat="1" x14ac:dyDescent="0.2"/>
    <row r="473" spans="1:12" s="3" customFormat="1" x14ac:dyDescent="0.2"/>
    <row r="474" spans="1:12" s="3" customFormat="1" x14ac:dyDescent="0.2"/>
    <row r="475" spans="1:12" s="3" customFormat="1" x14ac:dyDescent="0.2"/>
    <row r="476" spans="1:12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</row>
  </sheetData>
  <mergeCells count="3">
    <mergeCell ref="A1:K1"/>
    <mergeCell ref="A3:L3"/>
    <mergeCell ref="A13:L13"/>
  </mergeCells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" id="{B6B05172-B2C6-4198-926F-C91541A341C6}">
            <x14:iconSet iconSet="4TrafficLights" custom="1">
              <x14:cfvo type="percent">
                <xm:f>0</xm:f>
              </x14:cfvo>
              <x14:cfvo type="num">
                <xm:f>0.5</xm:f>
              </x14:cfvo>
              <x14:cfvo type="num">
                <xm:f>0.75</xm:f>
              </x14:cfvo>
              <x14:cfvo type="num">
                <xm:f>1.01</xm:f>
              </x14:cfvo>
              <x14:cfIcon iconSet="3TrafficLights1" iconId="0"/>
              <x14:cfIcon iconSet="3TrafficLights1" iconId="1"/>
              <x14:cfIcon iconSet="3TrafficLights1" iconId="2"/>
              <x14:cfIcon iconSet="3Symbols" iconId="2"/>
            </x14:iconSet>
          </x14:cfRule>
          <xm:sqref>J4:J11</xm:sqref>
        </x14:conditionalFormatting>
        <x14:conditionalFormatting xmlns:xm="http://schemas.microsoft.com/office/excel/2006/main">
          <x14:cfRule type="iconSet" priority="1" id="{389AAB6D-388E-42CB-9B7F-2C56989D99C1}">
            <x14:iconSet iconSet="4TrafficLights" custom="1">
              <x14:cfvo type="percent">
                <xm:f>0</xm:f>
              </x14:cfvo>
              <x14:cfvo type="num">
                <xm:f>0.5</xm:f>
              </x14:cfvo>
              <x14:cfvo type="num">
                <xm:f>0.75</xm:f>
              </x14:cfvo>
              <x14:cfvo type="num">
                <xm:f>1.01</xm:f>
              </x14:cfvo>
              <x14:cfIcon iconSet="3TrafficLights1" iconId="2"/>
              <x14:cfIcon iconSet="3TrafficLights1" iconId="1"/>
              <x14:cfIcon iconSet="3TrafficLights1" iconId="0"/>
              <x14:cfIcon iconSet="3Symbols" iconId="0"/>
            </x14:iconSet>
          </x14:cfRule>
          <xm:sqref>J14:J65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workbookViewId="0">
      <selection activeCell="A23" sqref="A23:XFD23"/>
    </sheetView>
  </sheetViews>
  <sheetFormatPr defaultRowHeight="12.75" x14ac:dyDescent="0.2"/>
  <cols>
    <col min="1" max="1" width="12.5" bestFit="1" customWidth="1"/>
    <col min="2" max="2" width="14.6640625" bestFit="1" customWidth="1"/>
    <col min="3" max="3" width="5.83203125" bestFit="1" customWidth="1"/>
    <col min="4" max="4" width="69.6640625" bestFit="1" customWidth="1"/>
    <col min="5" max="5" width="5.83203125" bestFit="1" customWidth="1"/>
    <col min="6" max="6" width="67.1640625" bestFit="1" customWidth="1"/>
    <col min="7" max="7" width="24.1640625" bestFit="1" customWidth="1"/>
    <col min="8" max="8" width="24" bestFit="1" customWidth="1"/>
    <col min="9" max="9" width="16.5" bestFit="1" customWidth="1"/>
    <col min="10" max="10" width="26.6640625" bestFit="1" customWidth="1"/>
    <col min="11" max="11" width="16.5" bestFit="1" customWidth="1"/>
    <col min="12" max="12" width="18.33203125" bestFit="1" customWidth="1"/>
  </cols>
  <sheetData>
    <row r="1" spans="1:12" s="3" customFormat="1" ht="24.95" customHeight="1" x14ac:dyDescent="0.2">
      <c r="A1" s="37" t="s">
        <v>400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2"/>
    </row>
    <row r="2" spans="1:12" s="3" customFormat="1" ht="24.95" customHeight="1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554</v>
      </c>
      <c r="H2" s="5" t="s">
        <v>553</v>
      </c>
      <c r="I2" s="5" t="s">
        <v>552</v>
      </c>
      <c r="J2" s="6" t="s">
        <v>551</v>
      </c>
      <c r="K2" s="5" t="s">
        <v>555</v>
      </c>
      <c r="L2" s="7" t="s">
        <v>556</v>
      </c>
    </row>
    <row r="3" spans="1:12" s="3" customFormat="1" ht="24.95" customHeight="1" x14ac:dyDescent="0.2">
      <c r="A3" s="38" t="s">
        <v>567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2">
      <c r="A4" s="8" t="s">
        <v>399</v>
      </c>
      <c r="B4" s="8" t="s">
        <v>400</v>
      </c>
      <c r="C4" s="8" t="s">
        <v>42</v>
      </c>
      <c r="D4" s="8" t="s">
        <v>43</v>
      </c>
      <c r="E4" s="8" t="s">
        <v>48</v>
      </c>
      <c r="F4" s="8" t="s">
        <v>49</v>
      </c>
      <c r="G4" s="9"/>
      <c r="H4" s="9"/>
      <c r="I4" s="9">
        <v>400</v>
      </c>
      <c r="J4" s="1" t="e">
        <f t="shared" ref="J4:J22" si="0">I4/H4</f>
        <v>#DIV/0!</v>
      </c>
      <c r="K4" s="10">
        <v>400</v>
      </c>
      <c r="L4" s="11">
        <f t="shared" ref="L4:L22" si="1">I4-K4</f>
        <v>0</v>
      </c>
    </row>
    <row r="5" spans="1:12" x14ac:dyDescent="0.2">
      <c r="A5" s="8" t="s">
        <v>399</v>
      </c>
      <c r="B5" s="8" t="s">
        <v>400</v>
      </c>
      <c r="C5" s="8" t="s">
        <v>42</v>
      </c>
      <c r="D5" s="8" t="s">
        <v>43</v>
      </c>
      <c r="E5" s="8" t="s">
        <v>44</v>
      </c>
      <c r="F5" s="8" t="s">
        <v>45</v>
      </c>
      <c r="G5" s="9"/>
      <c r="H5" s="9"/>
      <c r="I5" s="9">
        <v>3270</v>
      </c>
      <c r="J5" s="1" t="e">
        <f t="shared" si="0"/>
        <v>#DIV/0!</v>
      </c>
      <c r="K5" s="10">
        <v>780</v>
      </c>
      <c r="L5" s="11">
        <f t="shared" si="1"/>
        <v>2490</v>
      </c>
    </row>
    <row r="6" spans="1:12" x14ac:dyDescent="0.2">
      <c r="A6" s="8" t="s">
        <v>399</v>
      </c>
      <c r="B6" s="8" t="s">
        <v>400</v>
      </c>
      <c r="C6" s="8" t="s">
        <v>401</v>
      </c>
      <c r="D6" s="8" t="s">
        <v>402</v>
      </c>
      <c r="E6" s="8" t="s">
        <v>193</v>
      </c>
      <c r="F6" s="8" t="s">
        <v>281</v>
      </c>
      <c r="G6" s="9">
        <v>792000</v>
      </c>
      <c r="H6" s="9">
        <v>788000</v>
      </c>
      <c r="I6" s="9">
        <v>787663</v>
      </c>
      <c r="J6" s="1">
        <f t="shared" si="0"/>
        <v>0.99957233502538068</v>
      </c>
      <c r="K6" s="10">
        <v>783212</v>
      </c>
      <c r="L6" s="11">
        <f t="shared" si="1"/>
        <v>4451</v>
      </c>
    </row>
    <row r="7" spans="1:12" x14ac:dyDescent="0.2">
      <c r="A7" s="8" t="s">
        <v>399</v>
      </c>
      <c r="B7" s="8" t="s">
        <v>400</v>
      </c>
      <c r="C7" s="8" t="s">
        <v>401</v>
      </c>
      <c r="D7" s="8" t="s">
        <v>402</v>
      </c>
      <c r="E7" s="8" t="s">
        <v>48</v>
      </c>
      <c r="F7" s="8" t="s">
        <v>49</v>
      </c>
      <c r="G7" s="9">
        <v>2601000</v>
      </c>
      <c r="H7" s="9">
        <v>2601000</v>
      </c>
      <c r="I7" s="9">
        <v>2602035</v>
      </c>
      <c r="J7" s="1">
        <f t="shared" si="0"/>
        <v>1.0003979238754326</v>
      </c>
      <c r="K7" s="10">
        <v>3297066</v>
      </c>
      <c r="L7" s="11">
        <f t="shared" si="1"/>
        <v>-695031</v>
      </c>
    </row>
    <row r="8" spans="1:12" x14ac:dyDescent="0.2">
      <c r="A8" s="8" t="s">
        <v>399</v>
      </c>
      <c r="B8" s="8" t="s">
        <v>400</v>
      </c>
      <c r="C8" s="8" t="s">
        <v>401</v>
      </c>
      <c r="D8" s="8" t="s">
        <v>402</v>
      </c>
      <c r="E8" s="8" t="s">
        <v>341</v>
      </c>
      <c r="F8" s="8" t="s">
        <v>342</v>
      </c>
      <c r="G8" s="9">
        <v>620000</v>
      </c>
      <c r="H8" s="9">
        <v>620000</v>
      </c>
      <c r="I8" s="9">
        <v>620181</v>
      </c>
      <c r="J8" s="1">
        <f t="shared" si="0"/>
        <v>1.0002919354838711</v>
      </c>
      <c r="K8" s="10">
        <v>620000</v>
      </c>
      <c r="L8" s="11">
        <f t="shared" si="1"/>
        <v>181</v>
      </c>
    </row>
    <row r="9" spans="1:12" x14ac:dyDescent="0.2">
      <c r="A9" s="8" t="s">
        <v>399</v>
      </c>
      <c r="B9" s="8" t="s">
        <v>400</v>
      </c>
      <c r="C9" s="8" t="s">
        <v>401</v>
      </c>
      <c r="D9" s="8" t="s">
        <v>402</v>
      </c>
      <c r="E9" s="8" t="s">
        <v>403</v>
      </c>
      <c r="F9" s="8" t="s">
        <v>404</v>
      </c>
      <c r="G9" s="9">
        <v>78000</v>
      </c>
      <c r="H9" s="9">
        <v>78000</v>
      </c>
      <c r="I9" s="9">
        <v>78410</v>
      </c>
      <c r="J9" s="1">
        <f t="shared" si="0"/>
        <v>1.0052564102564103</v>
      </c>
      <c r="K9" s="10">
        <v>385507</v>
      </c>
      <c r="L9" s="11">
        <f t="shared" si="1"/>
        <v>-307097</v>
      </c>
    </row>
    <row r="10" spans="1:12" x14ac:dyDescent="0.2">
      <c r="A10" s="8" t="s">
        <v>399</v>
      </c>
      <c r="B10" s="8" t="s">
        <v>400</v>
      </c>
      <c r="C10" s="8" t="s">
        <v>62</v>
      </c>
      <c r="D10" s="8" t="s">
        <v>63</v>
      </c>
      <c r="E10" s="8" t="s">
        <v>290</v>
      </c>
      <c r="F10" s="8" t="s">
        <v>291</v>
      </c>
      <c r="G10" s="9">
        <v>0</v>
      </c>
      <c r="H10" s="9">
        <v>56000</v>
      </c>
      <c r="I10" s="9">
        <v>55385</v>
      </c>
      <c r="J10" s="1">
        <f t="shared" si="0"/>
        <v>0.98901785714285717</v>
      </c>
      <c r="K10" s="10"/>
      <c r="L10" s="11">
        <f t="shared" si="1"/>
        <v>55385</v>
      </c>
    </row>
    <row r="11" spans="1:12" x14ac:dyDescent="0.2">
      <c r="A11" s="8" t="s">
        <v>399</v>
      </c>
      <c r="B11" s="8" t="s">
        <v>400</v>
      </c>
      <c r="C11" s="8" t="s">
        <v>405</v>
      </c>
      <c r="D11" s="8" t="s">
        <v>406</v>
      </c>
      <c r="E11" s="8" t="s">
        <v>193</v>
      </c>
      <c r="F11" s="8" t="s">
        <v>281</v>
      </c>
      <c r="G11" s="9">
        <v>0</v>
      </c>
      <c r="H11" s="9">
        <v>460000</v>
      </c>
      <c r="I11" s="9">
        <v>460000</v>
      </c>
      <c r="J11" s="1">
        <f t="shared" si="0"/>
        <v>1</v>
      </c>
      <c r="K11" s="10">
        <v>300000</v>
      </c>
      <c r="L11" s="11">
        <f t="shared" si="1"/>
        <v>160000</v>
      </c>
    </row>
    <row r="12" spans="1:12" x14ac:dyDescent="0.2">
      <c r="A12" s="8" t="s">
        <v>399</v>
      </c>
      <c r="B12" s="8" t="s">
        <v>400</v>
      </c>
      <c r="C12" s="8" t="s">
        <v>405</v>
      </c>
      <c r="D12" s="8" t="s">
        <v>406</v>
      </c>
      <c r="E12" s="8" t="s">
        <v>48</v>
      </c>
      <c r="F12" s="8" t="s">
        <v>49</v>
      </c>
      <c r="G12" s="9">
        <v>0</v>
      </c>
      <c r="H12" s="9">
        <v>1380000</v>
      </c>
      <c r="I12" s="9">
        <v>1380000</v>
      </c>
      <c r="J12" s="1">
        <f t="shared" si="0"/>
        <v>1</v>
      </c>
      <c r="K12" s="10">
        <v>1405000</v>
      </c>
      <c r="L12" s="11">
        <f t="shared" si="1"/>
        <v>-25000</v>
      </c>
    </row>
    <row r="13" spans="1:12" x14ac:dyDescent="0.2">
      <c r="A13" s="8" t="s">
        <v>399</v>
      </c>
      <c r="B13" s="8" t="s">
        <v>400</v>
      </c>
      <c r="C13" s="8" t="s">
        <v>405</v>
      </c>
      <c r="D13" s="8" t="s">
        <v>406</v>
      </c>
      <c r="E13" s="8" t="s">
        <v>341</v>
      </c>
      <c r="F13" s="8" t="s">
        <v>342</v>
      </c>
      <c r="G13" s="9">
        <v>0</v>
      </c>
      <c r="H13" s="9">
        <v>160000</v>
      </c>
      <c r="I13" s="9">
        <v>160000</v>
      </c>
      <c r="J13" s="1">
        <f t="shared" si="0"/>
        <v>1</v>
      </c>
      <c r="K13" s="10">
        <v>295000</v>
      </c>
      <c r="L13" s="11">
        <f t="shared" si="1"/>
        <v>-135000</v>
      </c>
    </row>
    <row r="14" spans="1:12" x14ac:dyDescent="0.2">
      <c r="A14" s="8" t="s">
        <v>399</v>
      </c>
      <c r="B14" s="8" t="s">
        <v>400</v>
      </c>
      <c r="C14" s="8" t="s">
        <v>187</v>
      </c>
      <c r="D14" s="8" t="s">
        <v>188</v>
      </c>
      <c r="E14" s="8" t="s">
        <v>193</v>
      </c>
      <c r="F14" s="8" t="s">
        <v>281</v>
      </c>
      <c r="G14" s="9">
        <v>0</v>
      </c>
      <c r="H14" s="9">
        <v>279000</v>
      </c>
      <c r="I14" s="9">
        <v>278690</v>
      </c>
      <c r="J14" s="1">
        <f t="shared" si="0"/>
        <v>0.99888888888888894</v>
      </c>
      <c r="K14" s="10">
        <v>101213</v>
      </c>
      <c r="L14" s="11">
        <f t="shared" si="1"/>
        <v>177477</v>
      </c>
    </row>
    <row r="15" spans="1:12" x14ac:dyDescent="0.2">
      <c r="A15" s="8" t="s">
        <v>399</v>
      </c>
      <c r="B15" s="8" t="s">
        <v>400</v>
      </c>
      <c r="C15" s="8" t="s">
        <v>187</v>
      </c>
      <c r="D15" s="8" t="s">
        <v>188</v>
      </c>
      <c r="E15" s="8" t="s">
        <v>48</v>
      </c>
      <c r="F15" s="8" t="s">
        <v>49</v>
      </c>
      <c r="G15" s="9">
        <v>0</v>
      </c>
      <c r="H15" s="9">
        <v>25000</v>
      </c>
      <c r="I15" s="9">
        <v>24172</v>
      </c>
      <c r="J15" s="1">
        <f t="shared" si="0"/>
        <v>0.96687999999999996</v>
      </c>
      <c r="K15" s="10">
        <v>87464</v>
      </c>
      <c r="L15" s="11">
        <f t="shared" si="1"/>
        <v>-63292</v>
      </c>
    </row>
    <row r="16" spans="1:12" x14ac:dyDescent="0.2">
      <c r="A16" s="8" t="s">
        <v>399</v>
      </c>
      <c r="B16" s="8" t="s">
        <v>400</v>
      </c>
      <c r="C16" s="8" t="s">
        <v>187</v>
      </c>
      <c r="D16" s="8" t="s">
        <v>188</v>
      </c>
      <c r="E16" s="8" t="s">
        <v>341</v>
      </c>
      <c r="F16" s="8" t="s">
        <v>342</v>
      </c>
      <c r="G16" s="9">
        <v>0</v>
      </c>
      <c r="H16" s="9">
        <v>114000</v>
      </c>
      <c r="I16" s="9">
        <v>114413</v>
      </c>
      <c r="J16" s="1">
        <f t="shared" si="0"/>
        <v>1.0036228070175439</v>
      </c>
      <c r="K16" s="10">
        <v>14642</v>
      </c>
      <c r="L16" s="11">
        <f t="shared" si="1"/>
        <v>99771</v>
      </c>
    </row>
    <row r="17" spans="1:12" x14ac:dyDescent="0.2">
      <c r="A17" s="8" t="s">
        <v>399</v>
      </c>
      <c r="B17" s="8" t="s">
        <v>400</v>
      </c>
      <c r="C17" s="8" t="s">
        <v>64</v>
      </c>
      <c r="D17" s="8" t="s">
        <v>65</v>
      </c>
      <c r="E17" s="8" t="s">
        <v>48</v>
      </c>
      <c r="F17" s="8" t="s">
        <v>49</v>
      </c>
      <c r="G17" s="9"/>
      <c r="H17" s="9"/>
      <c r="I17" s="9"/>
      <c r="J17" s="1" t="e">
        <f t="shared" si="0"/>
        <v>#DIV/0!</v>
      </c>
      <c r="K17" s="10">
        <v>90369</v>
      </c>
      <c r="L17" s="11">
        <f t="shared" si="1"/>
        <v>-90369</v>
      </c>
    </row>
    <row r="18" spans="1:12" x14ac:dyDescent="0.2">
      <c r="A18" s="8" t="s">
        <v>399</v>
      </c>
      <c r="B18" s="8" t="s">
        <v>400</v>
      </c>
      <c r="C18" s="8" t="s">
        <v>64</v>
      </c>
      <c r="D18" s="8" t="s">
        <v>65</v>
      </c>
      <c r="E18" s="8" t="s">
        <v>50</v>
      </c>
      <c r="F18" s="8" t="s">
        <v>51</v>
      </c>
      <c r="G18" s="9"/>
      <c r="H18" s="9"/>
      <c r="I18" s="9"/>
      <c r="J18" s="1" t="e">
        <f t="shared" si="0"/>
        <v>#DIV/0!</v>
      </c>
      <c r="K18" s="10">
        <v>5002</v>
      </c>
      <c r="L18" s="11">
        <f t="shared" si="1"/>
        <v>-5002</v>
      </c>
    </row>
    <row r="19" spans="1:12" x14ac:dyDescent="0.2">
      <c r="A19" s="8" t="s">
        <v>399</v>
      </c>
      <c r="B19" s="8" t="s">
        <v>400</v>
      </c>
      <c r="C19" s="8" t="s">
        <v>259</v>
      </c>
      <c r="D19" s="8" t="s">
        <v>260</v>
      </c>
      <c r="E19" s="8"/>
      <c r="F19" s="8"/>
      <c r="G19" s="9"/>
      <c r="H19" s="9"/>
      <c r="I19" s="9"/>
      <c r="J19" s="1" t="e">
        <f t="shared" si="0"/>
        <v>#DIV/0!</v>
      </c>
      <c r="K19" s="10">
        <v>1132599.6000000001</v>
      </c>
      <c r="L19" s="11">
        <f t="shared" si="1"/>
        <v>-1132599.6000000001</v>
      </c>
    </row>
    <row r="20" spans="1:12" x14ac:dyDescent="0.2">
      <c r="A20" s="8" t="s">
        <v>399</v>
      </c>
      <c r="B20" s="8" t="s">
        <v>400</v>
      </c>
      <c r="C20" s="8" t="s">
        <v>407</v>
      </c>
      <c r="D20" s="8" t="s">
        <v>408</v>
      </c>
      <c r="E20" s="8"/>
      <c r="F20" s="8"/>
      <c r="G20" s="9"/>
      <c r="H20" s="9"/>
      <c r="I20" s="9"/>
      <c r="J20" s="1" t="e">
        <f t="shared" si="0"/>
        <v>#DIV/0!</v>
      </c>
      <c r="K20" s="10">
        <v>1049294</v>
      </c>
      <c r="L20" s="11">
        <f t="shared" si="1"/>
        <v>-1049294</v>
      </c>
    </row>
    <row r="21" spans="1:12" x14ac:dyDescent="0.2">
      <c r="A21" s="8" t="s">
        <v>399</v>
      </c>
      <c r="B21" s="8" t="s">
        <v>400</v>
      </c>
      <c r="C21" s="8" t="s">
        <v>198</v>
      </c>
      <c r="D21" s="8" t="s">
        <v>199</v>
      </c>
      <c r="E21" s="8"/>
      <c r="F21" s="8"/>
      <c r="G21" s="9">
        <v>0</v>
      </c>
      <c r="H21" s="9">
        <v>818000</v>
      </c>
      <c r="I21" s="9">
        <v>817951.06</v>
      </c>
      <c r="J21" s="1">
        <f t="shared" si="0"/>
        <v>0.99994017114914435</v>
      </c>
      <c r="K21" s="10">
        <v>1373466.92</v>
      </c>
      <c r="L21" s="11">
        <f t="shared" si="1"/>
        <v>-555515.85999999987</v>
      </c>
    </row>
    <row r="22" spans="1:12" x14ac:dyDescent="0.2">
      <c r="A22" s="16" t="s">
        <v>425</v>
      </c>
      <c r="B22" s="16" t="s">
        <v>400</v>
      </c>
      <c r="C22" s="16"/>
      <c r="D22" s="16"/>
      <c r="E22" s="16"/>
      <c r="F22" s="16"/>
      <c r="G22" s="17">
        <v>4091000</v>
      </c>
      <c r="H22" s="17">
        <v>7379000</v>
      </c>
      <c r="I22" s="17">
        <v>7382570.0599999996</v>
      </c>
      <c r="J22" s="21">
        <f t="shared" si="0"/>
        <v>1.0004838135248677</v>
      </c>
      <c r="K22" s="19">
        <v>10941015.52</v>
      </c>
      <c r="L22" s="22">
        <f t="shared" si="1"/>
        <v>-3558445.46</v>
      </c>
    </row>
    <row r="23" spans="1:12" s="3" customFormat="1" ht="24.75" customHeight="1" x14ac:dyDescent="0.2">
      <c r="A23" s="41" t="s">
        <v>568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3"/>
    </row>
    <row r="24" spans="1:12" x14ac:dyDescent="0.2">
      <c r="A24" s="8" t="s">
        <v>399</v>
      </c>
      <c r="B24" s="8" t="s">
        <v>400</v>
      </c>
      <c r="C24" s="8" t="s">
        <v>273</v>
      </c>
      <c r="D24" s="8" t="s">
        <v>274</v>
      </c>
      <c r="E24" s="8" t="s">
        <v>48</v>
      </c>
      <c r="F24" s="8" t="s">
        <v>49</v>
      </c>
      <c r="G24" s="9">
        <v>25000</v>
      </c>
      <c r="H24" s="9">
        <v>52000</v>
      </c>
      <c r="I24" s="9">
        <v>47920</v>
      </c>
      <c r="J24" s="1">
        <f t="shared" ref="J24:J55" si="2">I24/H24</f>
        <v>0.92153846153846153</v>
      </c>
      <c r="K24" s="10">
        <v>56745</v>
      </c>
      <c r="L24" s="11">
        <f t="shared" ref="L24:L55" si="3">I24-K24</f>
        <v>-8825</v>
      </c>
    </row>
    <row r="25" spans="1:12" x14ac:dyDescent="0.2">
      <c r="A25" s="8" t="s">
        <v>399</v>
      </c>
      <c r="B25" s="8" t="s">
        <v>400</v>
      </c>
      <c r="C25" s="8" t="s">
        <v>409</v>
      </c>
      <c r="D25" s="8" t="s">
        <v>410</v>
      </c>
      <c r="E25" s="8" t="s">
        <v>48</v>
      </c>
      <c r="F25" s="8" t="s">
        <v>49</v>
      </c>
      <c r="G25" s="9">
        <v>5000</v>
      </c>
      <c r="H25" s="9">
        <v>5000</v>
      </c>
      <c r="I25" s="9">
        <v>5000</v>
      </c>
      <c r="J25" s="1">
        <f t="shared" si="2"/>
        <v>1</v>
      </c>
      <c r="K25" s="10">
        <v>5000</v>
      </c>
      <c r="L25" s="11">
        <f t="shared" si="3"/>
        <v>0</v>
      </c>
    </row>
    <row r="26" spans="1:12" x14ac:dyDescent="0.2">
      <c r="A26" s="8" t="s">
        <v>399</v>
      </c>
      <c r="B26" s="8" t="s">
        <v>400</v>
      </c>
      <c r="C26" s="8" t="s">
        <v>325</v>
      </c>
      <c r="D26" s="8" t="s">
        <v>326</v>
      </c>
      <c r="E26" s="8" t="s">
        <v>193</v>
      </c>
      <c r="F26" s="8" t="s">
        <v>281</v>
      </c>
      <c r="G26" s="9">
        <v>0</v>
      </c>
      <c r="H26" s="9">
        <v>104000</v>
      </c>
      <c r="I26" s="9">
        <v>104106</v>
      </c>
      <c r="J26" s="1">
        <f t="shared" si="2"/>
        <v>1.0010192307692307</v>
      </c>
      <c r="K26" s="10"/>
      <c r="L26" s="11">
        <f t="shared" si="3"/>
        <v>104106</v>
      </c>
    </row>
    <row r="27" spans="1:12" x14ac:dyDescent="0.2">
      <c r="A27" s="8" t="s">
        <v>399</v>
      </c>
      <c r="B27" s="8" t="s">
        <v>400</v>
      </c>
      <c r="C27" s="8" t="s">
        <v>325</v>
      </c>
      <c r="D27" s="8" t="s">
        <v>326</v>
      </c>
      <c r="E27" s="8" t="s">
        <v>48</v>
      </c>
      <c r="F27" s="8" t="s">
        <v>49</v>
      </c>
      <c r="G27" s="9">
        <v>10000</v>
      </c>
      <c r="H27" s="9">
        <v>177000</v>
      </c>
      <c r="I27" s="9">
        <v>176799</v>
      </c>
      <c r="J27" s="1">
        <f t="shared" si="2"/>
        <v>0.99886440677966104</v>
      </c>
      <c r="K27" s="10">
        <v>4749</v>
      </c>
      <c r="L27" s="11">
        <f t="shared" si="3"/>
        <v>172050</v>
      </c>
    </row>
    <row r="28" spans="1:12" x14ac:dyDescent="0.2">
      <c r="A28" s="8" t="s">
        <v>399</v>
      </c>
      <c r="B28" s="8" t="s">
        <v>400</v>
      </c>
      <c r="C28" s="8" t="s">
        <v>76</v>
      </c>
      <c r="D28" s="8" t="s">
        <v>77</v>
      </c>
      <c r="E28" s="8" t="s">
        <v>48</v>
      </c>
      <c r="F28" s="8" t="s">
        <v>49</v>
      </c>
      <c r="G28" s="9">
        <v>0</v>
      </c>
      <c r="H28" s="9">
        <v>192000</v>
      </c>
      <c r="I28" s="9">
        <v>191295.22</v>
      </c>
      <c r="J28" s="1">
        <f t="shared" si="2"/>
        <v>0.99632927083333334</v>
      </c>
      <c r="K28" s="10"/>
      <c r="L28" s="11">
        <f t="shared" si="3"/>
        <v>191295.22</v>
      </c>
    </row>
    <row r="29" spans="1:12" x14ac:dyDescent="0.2">
      <c r="A29" s="8" t="s">
        <v>399</v>
      </c>
      <c r="B29" s="8" t="s">
        <v>400</v>
      </c>
      <c r="C29" s="8" t="s">
        <v>76</v>
      </c>
      <c r="D29" s="8" t="s">
        <v>77</v>
      </c>
      <c r="E29" s="8" t="s">
        <v>341</v>
      </c>
      <c r="F29" s="8" t="s">
        <v>342</v>
      </c>
      <c r="G29" s="9">
        <v>0</v>
      </c>
      <c r="H29" s="9">
        <v>94000</v>
      </c>
      <c r="I29" s="9">
        <v>94136</v>
      </c>
      <c r="J29" s="1">
        <f t="shared" si="2"/>
        <v>1.0014468085106383</v>
      </c>
      <c r="K29" s="10"/>
      <c r="L29" s="11">
        <f t="shared" si="3"/>
        <v>94136</v>
      </c>
    </row>
    <row r="30" spans="1:12" x14ac:dyDescent="0.2">
      <c r="A30" s="8" t="s">
        <v>399</v>
      </c>
      <c r="B30" s="8" t="s">
        <v>400</v>
      </c>
      <c r="C30" s="8" t="s">
        <v>76</v>
      </c>
      <c r="D30" s="8" t="s">
        <v>77</v>
      </c>
      <c r="E30" s="8" t="s">
        <v>403</v>
      </c>
      <c r="F30" s="8" t="s">
        <v>404</v>
      </c>
      <c r="G30" s="9">
        <v>0</v>
      </c>
      <c r="H30" s="9">
        <v>58000</v>
      </c>
      <c r="I30" s="9">
        <v>58485</v>
      </c>
      <c r="J30" s="1">
        <f t="shared" si="2"/>
        <v>1.0083620689655173</v>
      </c>
      <c r="K30" s="10"/>
      <c r="L30" s="11">
        <f t="shared" si="3"/>
        <v>58485</v>
      </c>
    </row>
    <row r="31" spans="1:12" x14ac:dyDescent="0.2">
      <c r="A31" s="8" t="s">
        <v>399</v>
      </c>
      <c r="B31" s="8" t="s">
        <v>400</v>
      </c>
      <c r="C31" s="8" t="s">
        <v>202</v>
      </c>
      <c r="D31" s="8" t="s">
        <v>203</v>
      </c>
      <c r="E31" s="8" t="s">
        <v>193</v>
      </c>
      <c r="F31" s="8" t="s">
        <v>281</v>
      </c>
      <c r="G31" s="9">
        <v>0</v>
      </c>
      <c r="H31" s="9">
        <v>114000</v>
      </c>
      <c r="I31" s="9">
        <v>113603</v>
      </c>
      <c r="J31" s="1">
        <f t="shared" si="2"/>
        <v>0.99651754385964908</v>
      </c>
      <c r="K31" s="10">
        <v>182404</v>
      </c>
      <c r="L31" s="11">
        <f t="shared" si="3"/>
        <v>-68801</v>
      </c>
    </row>
    <row r="32" spans="1:12" x14ac:dyDescent="0.2">
      <c r="A32" s="8" t="s">
        <v>399</v>
      </c>
      <c r="B32" s="8" t="s">
        <v>400</v>
      </c>
      <c r="C32" s="8" t="s">
        <v>202</v>
      </c>
      <c r="D32" s="8" t="s">
        <v>203</v>
      </c>
      <c r="E32" s="8" t="s">
        <v>48</v>
      </c>
      <c r="F32" s="8" t="s">
        <v>49</v>
      </c>
      <c r="G32" s="9">
        <v>27000</v>
      </c>
      <c r="H32" s="9">
        <v>142000</v>
      </c>
      <c r="I32" s="9">
        <v>141501.57999999999</v>
      </c>
      <c r="J32" s="1">
        <f t="shared" si="2"/>
        <v>0.99648999999999988</v>
      </c>
      <c r="K32" s="10">
        <v>79711</v>
      </c>
      <c r="L32" s="11">
        <f t="shared" si="3"/>
        <v>61790.579999999987</v>
      </c>
    </row>
    <row r="33" spans="1:12" x14ac:dyDescent="0.2">
      <c r="A33" s="8" t="s">
        <v>399</v>
      </c>
      <c r="B33" s="8" t="s">
        <v>400</v>
      </c>
      <c r="C33" s="8" t="s">
        <v>202</v>
      </c>
      <c r="D33" s="8" t="s">
        <v>203</v>
      </c>
      <c r="E33" s="8" t="s">
        <v>341</v>
      </c>
      <c r="F33" s="8" t="s">
        <v>342</v>
      </c>
      <c r="G33" s="9">
        <v>0</v>
      </c>
      <c r="H33" s="9">
        <v>24000</v>
      </c>
      <c r="I33" s="9">
        <v>24405</v>
      </c>
      <c r="J33" s="1">
        <f t="shared" si="2"/>
        <v>1.016875</v>
      </c>
      <c r="K33" s="10"/>
      <c r="L33" s="11">
        <f t="shared" si="3"/>
        <v>24405</v>
      </c>
    </row>
    <row r="34" spans="1:12" x14ac:dyDescent="0.2">
      <c r="A34" s="8" t="s">
        <v>399</v>
      </c>
      <c r="B34" s="8" t="s">
        <v>400</v>
      </c>
      <c r="C34" s="8" t="s">
        <v>331</v>
      </c>
      <c r="D34" s="8" t="s">
        <v>332</v>
      </c>
      <c r="E34" s="8" t="s">
        <v>48</v>
      </c>
      <c r="F34" s="8" t="s">
        <v>49</v>
      </c>
      <c r="G34" s="9"/>
      <c r="H34" s="9"/>
      <c r="I34" s="9"/>
      <c r="J34" s="1" t="e">
        <f t="shared" si="2"/>
        <v>#DIV/0!</v>
      </c>
      <c r="K34" s="10">
        <v>818</v>
      </c>
      <c r="L34" s="11">
        <f t="shared" si="3"/>
        <v>-818</v>
      </c>
    </row>
    <row r="35" spans="1:12" x14ac:dyDescent="0.2">
      <c r="A35" s="8" t="s">
        <v>399</v>
      </c>
      <c r="B35" s="8" t="s">
        <v>400</v>
      </c>
      <c r="C35" s="8" t="s">
        <v>279</v>
      </c>
      <c r="D35" s="8" t="s">
        <v>280</v>
      </c>
      <c r="E35" s="8" t="s">
        <v>48</v>
      </c>
      <c r="F35" s="8" t="s">
        <v>49</v>
      </c>
      <c r="G35" s="9">
        <v>0</v>
      </c>
      <c r="H35" s="9">
        <v>23000</v>
      </c>
      <c r="I35" s="9">
        <v>22869</v>
      </c>
      <c r="J35" s="1">
        <f t="shared" si="2"/>
        <v>0.99430434782608701</v>
      </c>
      <c r="K35" s="10"/>
      <c r="L35" s="11">
        <f t="shared" si="3"/>
        <v>22869</v>
      </c>
    </row>
    <row r="36" spans="1:12" x14ac:dyDescent="0.2">
      <c r="A36" s="8" t="s">
        <v>399</v>
      </c>
      <c r="B36" s="8" t="s">
        <v>400</v>
      </c>
      <c r="C36" s="8" t="s">
        <v>84</v>
      </c>
      <c r="D36" s="8" t="s">
        <v>85</v>
      </c>
      <c r="E36" s="8" t="s">
        <v>193</v>
      </c>
      <c r="F36" s="8" t="s">
        <v>281</v>
      </c>
      <c r="G36" s="9">
        <v>2000</v>
      </c>
      <c r="H36" s="9">
        <v>5000</v>
      </c>
      <c r="I36" s="9">
        <v>3097</v>
      </c>
      <c r="J36" s="1">
        <f t="shared" si="2"/>
        <v>0.61939999999999995</v>
      </c>
      <c r="K36" s="10">
        <v>170759</v>
      </c>
      <c r="L36" s="11">
        <f t="shared" si="3"/>
        <v>-167662</v>
      </c>
    </row>
    <row r="37" spans="1:12" x14ac:dyDescent="0.2">
      <c r="A37" s="8" t="s">
        <v>399</v>
      </c>
      <c r="B37" s="8" t="s">
        <v>400</v>
      </c>
      <c r="C37" s="8" t="s">
        <v>84</v>
      </c>
      <c r="D37" s="8" t="s">
        <v>85</v>
      </c>
      <c r="E37" s="8" t="s">
        <v>48</v>
      </c>
      <c r="F37" s="8" t="s">
        <v>49</v>
      </c>
      <c r="G37" s="9">
        <v>2273000</v>
      </c>
      <c r="H37" s="9">
        <v>1841000</v>
      </c>
      <c r="I37" s="9">
        <v>1676439.66</v>
      </c>
      <c r="J37" s="1">
        <f t="shared" si="2"/>
        <v>0.9106136121673003</v>
      </c>
      <c r="K37" s="10">
        <v>1612774.56</v>
      </c>
      <c r="L37" s="11">
        <f t="shared" si="3"/>
        <v>63665.09999999986</v>
      </c>
    </row>
    <row r="38" spans="1:12" x14ac:dyDescent="0.2">
      <c r="A38" s="8" t="s">
        <v>399</v>
      </c>
      <c r="B38" s="8" t="s">
        <v>400</v>
      </c>
      <c r="C38" s="8" t="s">
        <v>84</v>
      </c>
      <c r="D38" s="8" t="s">
        <v>85</v>
      </c>
      <c r="E38" s="8" t="s">
        <v>411</v>
      </c>
      <c r="F38" s="8" t="s">
        <v>412</v>
      </c>
      <c r="G38" s="9">
        <v>0</v>
      </c>
      <c r="H38" s="9">
        <v>2000</v>
      </c>
      <c r="I38" s="9">
        <v>1536</v>
      </c>
      <c r="J38" s="1">
        <f t="shared" si="2"/>
        <v>0.76800000000000002</v>
      </c>
      <c r="K38" s="10"/>
      <c r="L38" s="11">
        <f t="shared" si="3"/>
        <v>1536</v>
      </c>
    </row>
    <row r="39" spans="1:12" x14ac:dyDescent="0.2">
      <c r="A39" s="8" t="s">
        <v>399</v>
      </c>
      <c r="B39" s="8" t="s">
        <v>400</v>
      </c>
      <c r="C39" s="8" t="s">
        <v>84</v>
      </c>
      <c r="D39" s="8" t="s">
        <v>85</v>
      </c>
      <c r="E39" s="8" t="s">
        <v>96</v>
      </c>
      <c r="F39" s="8" t="s">
        <v>97</v>
      </c>
      <c r="G39" s="9">
        <v>0</v>
      </c>
      <c r="H39" s="9">
        <v>60000</v>
      </c>
      <c r="I39" s="9">
        <v>60000</v>
      </c>
      <c r="J39" s="1">
        <f t="shared" si="2"/>
        <v>1</v>
      </c>
      <c r="K39" s="10">
        <v>60007</v>
      </c>
      <c r="L39" s="11">
        <f t="shared" si="3"/>
        <v>-7</v>
      </c>
    </row>
    <row r="40" spans="1:12" x14ac:dyDescent="0.2">
      <c r="A40" s="8" t="s">
        <v>399</v>
      </c>
      <c r="B40" s="8" t="s">
        <v>400</v>
      </c>
      <c r="C40" s="8" t="s">
        <v>282</v>
      </c>
      <c r="D40" s="8" t="s">
        <v>283</v>
      </c>
      <c r="E40" s="8" t="s">
        <v>48</v>
      </c>
      <c r="F40" s="8" t="s">
        <v>49</v>
      </c>
      <c r="G40" s="9">
        <v>5000</v>
      </c>
      <c r="H40" s="9">
        <v>92000</v>
      </c>
      <c r="I40" s="9">
        <v>87899</v>
      </c>
      <c r="J40" s="1">
        <f t="shared" si="2"/>
        <v>0.95542391304347829</v>
      </c>
      <c r="K40" s="10">
        <v>3630</v>
      </c>
      <c r="L40" s="11">
        <f t="shared" si="3"/>
        <v>84269</v>
      </c>
    </row>
    <row r="41" spans="1:12" x14ac:dyDescent="0.2">
      <c r="A41" s="8" t="s">
        <v>399</v>
      </c>
      <c r="B41" s="8" t="s">
        <v>400</v>
      </c>
      <c r="C41" s="8" t="s">
        <v>282</v>
      </c>
      <c r="D41" s="8" t="s">
        <v>283</v>
      </c>
      <c r="E41" s="8" t="s">
        <v>341</v>
      </c>
      <c r="F41" s="8" t="s">
        <v>342</v>
      </c>
      <c r="G41" s="9">
        <v>0</v>
      </c>
      <c r="H41" s="9">
        <v>2000</v>
      </c>
      <c r="I41" s="9">
        <v>2499</v>
      </c>
      <c r="J41" s="1">
        <f t="shared" si="2"/>
        <v>1.2495000000000001</v>
      </c>
      <c r="K41" s="10"/>
      <c r="L41" s="11">
        <f t="shared" si="3"/>
        <v>2499</v>
      </c>
    </row>
    <row r="42" spans="1:12" x14ac:dyDescent="0.2">
      <c r="A42" s="8" t="s">
        <v>399</v>
      </c>
      <c r="B42" s="8" t="s">
        <v>400</v>
      </c>
      <c r="C42" s="8" t="s">
        <v>286</v>
      </c>
      <c r="D42" s="8" t="s">
        <v>287</v>
      </c>
      <c r="E42" s="8" t="s">
        <v>48</v>
      </c>
      <c r="F42" s="8" t="s">
        <v>49</v>
      </c>
      <c r="G42" s="9">
        <v>20000</v>
      </c>
      <c r="H42" s="9">
        <v>25000</v>
      </c>
      <c r="I42" s="9">
        <v>7496</v>
      </c>
      <c r="J42" s="1">
        <f t="shared" si="2"/>
        <v>0.29984</v>
      </c>
      <c r="K42" s="10">
        <v>19990</v>
      </c>
      <c r="L42" s="11">
        <f t="shared" si="3"/>
        <v>-12494</v>
      </c>
    </row>
    <row r="43" spans="1:12" x14ac:dyDescent="0.2">
      <c r="A43" s="8" t="s">
        <v>399</v>
      </c>
      <c r="B43" s="8" t="s">
        <v>400</v>
      </c>
      <c r="C43" s="8" t="s">
        <v>92</v>
      </c>
      <c r="D43" s="8" t="s">
        <v>93</v>
      </c>
      <c r="E43" s="8" t="s">
        <v>96</v>
      </c>
      <c r="F43" s="8" t="s">
        <v>97</v>
      </c>
      <c r="G43" s="9">
        <v>0</v>
      </c>
      <c r="H43" s="9">
        <v>5000</v>
      </c>
      <c r="I43" s="9">
        <v>5000</v>
      </c>
      <c r="J43" s="1">
        <f t="shared" si="2"/>
        <v>1</v>
      </c>
      <c r="K43" s="10">
        <v>90000</v>
      </c>
      <c r="L43" s="11">
        <f t="shared" si="3"/>
        <v>-85000</v>
      </c>
    </row>
    <row r="44" spans="1:12" x14ac:dyDescent="0.2">
      <c r="A44" s="8" t="s">
        <v>399</v>
      </c>
      <c r="B44" s="8" t="s">
        <v>400</v>
      </c>
      <c r="C44" s="8" t="s">
        <v>92</v>
      </c>
      <c r="D44" s="8" t="s">
        <v>93</v>
      </c>
      <c r="E44" s="8" t="s">
        <v>60</v>
      </c>
      <c r="F44" s="8" t="s">
        <v>61</v>
      </c>
      <c r="G44" s="9">
        <v>0</v>
      </c>
      <c r="H44" s="9">
        <v>15000</v>
      </c>
      <c r="I44" s="9">
        <v>15000</v>
      </c>
      <c r="J44" s="1">
        <f t="shared" si="2"/>
        <v>1</v>
      </c>
      <c r="K44" s="10">
        <v>15000</v>
      </c>
      <c r="L44" s="11">
        <f t="shared" si="3"/>
        <v>0</v>
      </c>
    </row>
    <row r="45" spans="1:12" x14ac:dyDescent="0.2">
      <c r="A45" s="8" t="s">
        <v>399</v>
      </c>
      <c r="B45" s="8" t="s">
        <v>400</v>
      </c>
      <c r="C45" s="8" t="s">
        <v>98</v>
      </c>
      <c r="D45" s="8" t="s">
        <v>99</v>
      </c>
      <c r="E45" s="8" t="s">
        <v>50</v>
      </c>
      <c r="F45" s="8" t="s">
        <v>51</v>
      </c>
      <c r="G45" s="9">
        <v>0</v>
      </c>
      <c r="H45" s="9">
        <v>9571000</v>
      </c>
      <c r="I45" s="9">
        <v>9571000</v>
      </c>
      <c r="J45" s="1">
        <f t="shared" si="2"/>
        <v>1</v>
      </c>
      <c r="K45" s="10">
        <v>21335000</v>
      </c>
      <c r="L45" s="11">
        <f t="shared" si="3"/>
        <v>-11764000</v>
      </c>
    </row>
    <row r="46" spans="1:12" x14ac:dyDescent="0.2">
      <c r="A46" s="8" t="s">
        <v>399</v>
      </c>
      <c r="B46" s="8" t="s">
        <v>400</v>
      </c>
      <c r="C46" s="8" t="s">
        <v>98</v>
      </c>
      <c r="D46" s="8" t="s">
        <v>99</v>
      </c>
      <c r="E46" s="8" t="s">
        <v>60</v>
      </c>
      <c r="F46" s="8" t="s">
        <v>61</v>
      </c>
      <c r="G46" s="9">
        <v>0</v>
      </c>
      <c r="H46" s="9">
        <v>105000</v>
      </c>
      <c r="I46" s="9">
        <v>105000</v>
      </c>
      <c r="J46" s="1">
        <f t="shared" si="2"/>
        <v>1</v>
      </c>
      <c r="K46" s="10">
        <v>65000</v>
      </c>
      <c r="L46" s="11">
        <f t="shared" si="3"/>
        <v>40000</v>
      </c>
    </row>
    <row r="47" spans="1:12" x14ac:dyDescent="0.2">
      <c r="A47" s="8" t="s">
        <v>399</v>
      </c>
      <c r="B47" s="8" t="s">
        <v>400</v>
      </c>
      <c r="C47" s="8" t="s">
        <v>102</v>
      </c>
      <c r="D47" s="8" t="s">
        <v>103</v>
      </c>
      <c r="E47" s="8" t="s">
        <v>60</v>
      </c>
      <c r="F47" s="8" t="s">
        <v>61</v>
      </c>
      <c r="G47" s="9">
        <v>0</v>
      </c>
      <c r="H47" s="9">
        <v>90000</v>
      </c>
      <c r="I47" s="9">
        <v>90000</v>
      </c>
      <c r="J47" s="1">
        <f t="shared" si="2"/>
        <v>1</v>
      </c>
      <c r="K47" s="10">
        <v>125000</v>
      </c>
      <c r="L47" s="11">
        <f t="shared" si="3"/>
        <v>-35000</v>
      </c>
    </row>
    <row r="48" spans="1:12" x14ac:dyDescent="0.2">
      <c r="A48" s="8" t="s">
        <v>399</v>
      </c>
      <c r="B48" s="8" t="s">
        <v>400</v>
      </c>
      <c r="C48" s="8" t="s">
        <v>104</v>
      </c>
      <c r="D48" s="8" t="s">
        <v>105</v>
      </c>
      <c r="E48" s="8" t="s">
        <v>94</v>
      </c>
      <c r="F48" s="8" t="s">
        <v>95</v>
      </c>
      <c r="G48" s="9">
        <v>0</v>
      </c>
      <c r="H48" s="9">
        <v>57000</v>
      </c>
      <c r="I48" s="9">
        <v>57000</v>
      </c>
      <c r="J48" s="1">
        <f t="shared" si="2"/>
        <v>1</v>
      </c>
      <c r="K48" s="10">
        <v>123000</v>
      </c>
      <c r="L48" s="11">
        <f t="shared" si="3"/>
        <v>-66000</v>
      </c>
    </row>
    <row r="49" spans="1:12" x14ac:dyDescent="0.2">
      <c r="A49" s="8" t="s">
        <v>399</v>
      </c>
      <c r="B49" s="8" t="s">
        <v>400</v>
      </c>
      <c r="C49" s="8" t="s">
        <v>104</v>
      </c>
      <c r="D49" s="8" t="s">
        <v>105</v>
      </c>
      <c r="E49" s="8" t="s">
        <v>413</v>
      </c>
      <c r="F49" s="8" t="s">
        <v>414</v>
      </c>
      <c r="G49" s="9">
        <v>0</v>
      </c>
      <c r="H49" s="9">
        <v>30000</v>
      </c>
      <c r="I49" s="9">
        <v>30000</v>
      </c>
      <c r="J49" s="1">
        <f t="shared" si="2"/>
        <v>1</v>
      </c>
      <c r="K49" s="10"/>
      <c r="L49" s="11">
        <f t="shared" si="3"/>
        <v>30000</v>
      </c>
    </row>
    <row r="50" spans="1:12" x14ac:dyDescent="0.2">
      <c r="A50" s="8" t="s">
        <v>399</v>
      </c>
      <c r="B50" s="8" t="s">
        <v>400</v>
      </c>
      <c r="C50" s="8" t="s">
        <v>104</v>
      </c>
      <c r="D50" s="8" t="s">
        <v>105</v>
      </c>
      <c r="E50" s="8" t="s">
        <v>415</v>
      </c>
      <c r="F50" s="8" t="s">
        <v>416</v>
      </c>
      <c r="G50" s="9">
        <v>0</v>
      </c>
      <c r="H50" s="9">
        <v>16000</v>
      </c>
      <c r="I50" s="9">
        <v>16000</v>
      </c>
      <c r="J50" s="1">
        <f t="shared" si="2"/>
        <v>1</v>
      </c>
      <c r="K50" s="10">
        <v>31000</v>
      </c>
      <c r="L50" s="11">
        <f t="shared" si="3"/>
        <v>-15000</v>
      </c>
    </row>
    <row r="51" spans="1:12" x14ac:dyDescent="0.2">
      <c r="A51" s="8" t="s">
        <v>399</v>
      </c>
      <c r="B51" s="8" t="s">
        <v>400</v>
      </c>
      <c r="C51" s="8" t="s">
        <v>104</v>
      </c>
      <c r="D51" s="8" t="s">
        <v>105</v>
      </c>
      <c r="E51" s="8" t="s">
        <v>50</v>
      </c>
      <c r="F51" s="8" t="s">
        <v>51</v>
      </c>
      <c r="G51" s="9">
        <v>0</v>
      </c>
      <c r="H51" s="9">
        <v>8342000</v>
      </c>
      <c r="I51" s="9">
        <v>8327000</v>
      </c>
      <c r="J51" s="1">
        <f t="shared" si="2"/>
        <v>0.9982018700551426</v>
      </c>
      <c r="K51" s="10">
        <v>6058000</v>
      </c>
      <c r="L51" s="11">
        <f t="shared" si="3"/>
        <v>2269000</v>
      </c>
    </row>
    <row r="52" spans="1:12" x14ac:dyDescent="0.2">
      <c r="A52" s="8" t="s">
        <v>399</v>
      </c>
      <c r="B52" s="8" t="s">
        <v>400</v>
      </c>
      <c r="C52" s="8" t="s">
        <v>104</v>
      </c>
      <c r="D52" s="8" t="s">
        <v>105</v>
      </c>
      <c r="E52" s="8" t="s">
        <v>96</v>
      </c>
      <c r="F52" s="8" t="s">
        <v>97</v>
      </c>
      <c r="G52" s="9">
        <v>0</v>
      </c>
      <c r="H52" s="9">
        <v>105000</v>
      </c>
      <c r="I52" s="9">
        <v>105000</v>
      </c>
      <c r="J52" s="1">
        <f t="shared" si="2"/>
        <v>1</v>
      </c>
      <c r="K52" s="10">
        <v>382000</v>
      </c>
      <c r="L52" s="11">
        <f t="shared" si="3"/>
        <v>-277000</v>
      </c>
    </row>
    <row r="53" spans="1:12" x14ac:dyDescent="0.2">
      <c r="A53" s="8" t="s">
        <v>399</v>
      </c>
      <c r="B53" s="8" t="s">
        <v>400</v>
      </c>
      <c r="C53" s="8" t="s">
        <v>104</v>
      </c>
      <c r="D53" s="8" t="s">
        <v>105</v>
      </c>
      <c r="E53" s="8" t="s">
        <v>60</v>
      </c>
      <c r="F53" s="8" t="s">
        <v>61</v>
      </c>
      <c r="G53" s="9">
        <v>0</v>
      </c>
      <c r="H53" s="9">
        <v>628000</v>
      </c>
      <c r="I53" s="9">
        <v>621725</v>
      </c>
      <c r="J53" s="1">
        <f t="shared" si="2"/>
        <v>0.99000796178343953</v>
      </c>
      <c r="K53" s="10">
        <v>541000</v>
      </c>
      <c r="L53" s="11">
        <f t="shared" si="3"/>
        <v>80725</v>
      </c>
    </row>
    <row r="54" spans="1:12" x14ac:dyDescent="0.2">
      <c r="A54" s="8" t="s">
        <v>399</v>
      </c>
      <c r="B54" s="8" t="s">
        <v>400</v>
      </c>
      <c r="C54" s="8" t="s">
        <v>114</v>
      </c>
      <c r="D54" s="8" t="s">
        <v>115</v>
      </c>
      <c r="E54" s="8" t="s">
        <v>413</v>
      </c>
      <c r="F54" s="8" t="s">
        <v>414</v>
      </c>
      <c r="G54" s="9"/>
      <c r="H54" s="9"/>
      <c r="I54" s="9"/>
      <c r="J54" s="1" t="e">
        <f t="shared" si="2"/>
        <v>#DIV/0!</v>
      </c>
      <c r="K54" s="10">
        <v>20000</v>
      </c>
      <c r="L54" s="11">
        <f t="shared" si="3"/>
        <v>-20000</v>
      </c>
    </row>
    <row r="55" spans="1:12" x14ac:dyDescent="0.2">
      <c r="A55" s="8" t="s">
        <v>399</v>
      </c>
      <c r="B55" s="8" t="s">
        <v>400</v>
      </c>
      <c r="C55" s="8" t="s">
        <v>114</v>
      </c>
      <c r="D55" s="8" t="s">
        <v>115</v>
      </c>
      <c r="E55" s="8" t="s">
        <v>50</v>
      </c>
      <c r="F55" s="8" t="s">
        <v>51</v>
      </c>
      <c r="G55" s="9">
        <v>10000000</v>
      </c>
      <c r="H55" s="9">
        <v>295000</v>
      </c>
      <c r="I55" s="9">
        <v>275000</v>
      </c>
      <c r="J55" s="1">
        <f t="shared" si="2"/>
        <v>0.93220338983050843</v>
      </c>
      <c r="K55" s="10">
        <v>1352000</v>
      </c>
      <c r="L55" s="11">
        <f t="shared" si="3"/>
        <v>-1077000</v>
      </c>
    </row>
    <row r="56" spans="1:12" x14ac:dyDescent="0.2">
      <c r="A56" s="8" t="s">
        <v>399</v>
      </c>
      <c r="B56" s="8" t="s">
        <v>400</v>
      </c>
      <c r="C56" s="8" t="s">
        <v>114</v>
      </c>
      <c r="D56" s="8" t="s">
        <v>115</v>
      </c>
      <c r="E56" s="8" t="s">
        <v>96</v>
      </c>
      <c r="F56" s="8" t="s">
        <v>97</v>
      </c>
      <c r="G56" s="9">
        <v>0</v>
      </c>
      <c r="H56" s="9">
        <v>95000</v>
      </c>
      <c r="I56" s="9">
        <v>95000</v>
      </c>
      <c r="J56" s="1">
        <f t="shared" ref="J56:J87" si="4">I56/H56</f>
        <v>1</v>
      </c>
      <c r="K56" s="10">
        <v>50000</v>
      </c>
      <c r="L56" s="11">
        <f t="shared" ref="L56:L87" si="5">I56-K56</f>
        <v>45000</v>
      </c>
    </row>
    <row r="57" spans="1:12" x14ac:dyDescent="0.2">
      <c r="A57" s="8" t="s">
        <v>399</v>
      </c>
      <c r="B57" s="8" t="s">
        <v>400</v>
      </c>
      <c r="C57" s="8" t="s">
        <v>114</v>
      </c>
      <c r="D57" s="8" t="s">
        <v>115</v>
      </c>
      <c r="E57" s="8" t="s">
        <v>417</v>
      </c>
      <c r="F57" s="8" t="s">
        <v>418</v>
      </c>
      <c r="G57" s="9">
        <v>0</v>
      </c>
      <c r="H57" s="9">
        <v>55000</v>
      </c>
      <c r="I57" s="9">
        <v>55000</v>
      </c>
      <c r="J57" s="1">
        <f t="shared" si="4"/>
        <v>1</v>
      </c>
      <c r="K57" s="10">
        <v>10000</v>
      </c>
      <c r="L57" s="11">
        <f t="shared" si="5"/>
        <v>45000</v>
      </c>
    </row>
    <row r="58" spans="1:12" x14ac:dyDescent="0.2">
      <c r="A58" s="8" t="s">
        <v>399</v>
      </c>
      <c r="B58" s="8" t="s">
        <v>400</v>
      </c>
      <c r="C58" s="8" t="s">
        <v>114</v>
      </c>
      <c r="D58" s="8" t="s">
        <v>115</v>
      </c>
      <c r="E58" s="8" t="s">
        <v>60</v>
      </c>
      <c r="F58" s="8" t="s">
        <v>61</v>
      </c>
      <c r="G58" s="9">
        <v>10000000</v>
      </c>
      <c r="H58" s="9">
        <v>70000</v>
      </c>
      <c r="I58" s="9">
        <v>35000</v>
      </c>
      <c r="J58" s="1">
        <f t="shared" si="4"/>
        <v>0.5</v>
      </c>
      <c r="K58" s="10">
        <v>40000</v>
      </c>
      <c r="L58" s="11">
        <f t="shared" si="5"/>
        <v>-5000</v>
      </c>
    </row>
    <row r="59" spans="1:12" x14ac:dyDescent="0.2">
      <c r="A59" s="8" t="s">
        <v>399</v>
      </c>
      <c r="B59" s="8" t="s">
        <v>400</v>
      </c>
      <c r="C59" s="8" t="s">
        <v>339</v>
      </c>
      <c r="D59" s="8" t="s">
        <v>340</v>
      </c>
      <c r="E59" s="8" t="s">
        <v>193</v>
      </c>
      <c r="F59" s="8" t="s">
        <v>281</v>
      </c>
      <c r="G59" s="9">
        <v>12900000</v>
      </c>
      <c r="H59" s="9">
        <v>13540000</v>
      </c>
      <c r="I59" s="9">
        <v>13241000</v>
      </c>
      <c r="J59" s="1">
        <f t="shared" si="4"/>
        <v>0.977917282127031</v>
      </c>
      <c r="K59" s="10">
        <v>13148557</v>
      </c>
      <c r="L59" s="11">
        <f t="shared" si="5"/>
        <v>92443</v>
      </c>
    </row>
    <row r="60" spans="1:12" x14ac:dyDescent="0.2">
      <c r="A60" s="8" t="s">
        <v>399</v>
      </c>
      <c r="B60" s="8" t="s">
        <v>400</v>
      </c>
      <c r="C60" s="8" t="s">
        <v>339</v>
      </c>
      <c r="D60" s="8" t="s">
        <v>340</v>
      </c>
      <c r="E60" s="8" t="s">
        <v>48</v>
      </c>
      <c r="F60" s="8" t="s">
        <v>49</v>
      </c>
      <c r="G60" s="9">
        <v>34280000</v>
      </c>
      <c r="H60" s="9">
        <v>34155000</v>
      </c>
      <c r="I60" s="9">
        <v>34124000</v>
      </c>
      <c r="J60" s="1">
        <f t="shared" si="4"/>
        <v>0.99909237300541653</v>
      </c>
      <c r="K60" s="10">
        <v>35889202</v>
      </c>
      <c r="L60" s="11">
        <f t="shared" si="5"/>
        <v>-1765202</v>
      </c>
    </row>
    <row r="61" spans="1:12" x14ac:dyDescent="0.2">
      <c r="A61" s="8" t="s">
        <v>399</v>
      </c>
      <c r="B61" s="8" t="s">
        <v>400</v>
      </c>
      <c r="C61" s="8" t="s">
        <v>339</v>
      </c>
      <c r="D61" s="8" t="s">
        <v>340</v>
      </c>
      <c r="E61" s="8" t="s">
        <v>341</v>
      </c>
      <c r="F61" s="8" t="s">
        <v>342</v>
      </c>
      <c r="G61" s="9">
        <v>6510000</v>
      </c>
      <c r="H61" s="9">
        <v>6686000</v>
      </c>
      <c r="I61" s="9">
        <v>6985000</v>
      </c>
      <c r="J61" s="1">
        <f t="shared" si="4"/>
        <v>1.0447203110978163</v>
      </c>
      <c r="K61" s="10">
        <v>6990924</v>
      </c>
      <c r="L61" s="11">
        <f t="shared" si="5"/>
        <v>-5924</v>
      </c>
    </row>
    <row r="62" spans="1:12" x14ac:dyDescent="0.2">
      <c r="A62" s="8" t="s">
        <v>399</v>
      </c>
      <c r="B62" s="8" t="s">
        <v>400</v>
      </c>
      <c r="C62" s="8" t="s">
        <v>339</v>
      </c>
      <c r="D62" s="8" t="s">
        <v>340</v>
      </c>
      <c r="E62" s="8" t="s">
        <v>403</v>
      </c>
      <c r="F62" s="8" t="s">
        <v>404</v>
      </c>
      <c r="G62" s="9">
        <v>1099000</v>
      </c>
      <c r="H62" s="9">
        <v>1254000</v>
      </c>
      <c r="I62" s="9">
        <v>1254000</v>
      </c>
      <c r="J62" s="1">
        <f t="shared" si="4"/>
        <v>1</v>
      </c>
      <c r="K62" s="10">
        <v>1185000</v>
      </c>
      <c r="L62" s="11">
        <f t="shared" si="5"/>
        <v>69000</v>
      </c>
    </row>
    <row r="63" spans="1:12" x14ac:dyDescent="0.2">
      <c r="A63" s="8" t="s">
        <v>399</v>
      </c>
      <c r="B63" s="8" t="s">
        <v>400</v>
      </c>
      <c r="C63" s="8" t="s">
        <v>419</v>
      </c>
      <c r="D63" s="8" t="s">
        <v>420</v>
      </c>
      <c r="E63" s="8" t="s">
        <v>193</v>
      </c>
      <c r="F63" s="8" t="s">
        <v>281</v>
      </c>
      <c r="G63" s="9">
        <v>0</v>
      </c>
      <c r="H63" s="9">
        <v>485000</v>
      </c>
      <c r="I63" s="9">
        <v>485000</v>
      </c>
      <c r="J63" s="1">
        <f t="shared" si="4"/>
        <v>1</v>
      </c>
      <c r="K63" s="10"/>
      <c r="L63" s="11">
        <f t="shared" si="5"/>
        <v>485000</v>
      </c>
    </row>
    <row r="64" spans="1:12" x14ac:dyDescent="0.2">
      <c r="A64" s="8" t="s">
        <v>399</v>
      </c>
      <c r="B64" s="8" t="s">
        <v>400</v>
      </c>
      <c r="C64" s="8" t="s">
        <v>419</v>
      </c>
      <c r="D64" s="8" t="s">
        <v>420</v>
      </c>
      <c r="E64" s="8" t="s">
        <v>48</v>
      </c>
      <c r="F64" s="8" t="s">
        <v>49</v>
      </c>
      <c r="G64" s="9">
        <v>0</v>
      </c>
      <c r="H64" s="9">
        <v>1450000</v>
      </c>
      <c r="I64" s="9">
        <v>1450000</v>
      </c>
      <c r="J64" s="1">
        <f t="shared" si="4"/>
        <v>1</v>
      </c>
      <c r="K64" s="10">
        <v>912599.6</v>
      </c>
      <c r="L64" s="11">
        <f t="shared" si="5"/>
        <v>537400.4</v>
      </c>
    </row>
    <row r="65" spans="1:12" x14ac:dyDescent="0.2">
      <c r="A65" s="8" t="s">
        <v>399</v>
      </c>
      <c r="B65" s="8" t="s">
        <v>400</v>
      </c>
      <c r="C65" s="8" t="s">
        <v>419</v>
      </c>
      <c r="D65" s="8" t="s">
        <v>420</v>
      </c>
      <c r="E65" s="8" t="s">
        <v>341</v>
      </c>
      <c r="F65" s="8" t="s">
        <v>342</v>
      </c>
      <c r="G65" s="9">
        <v>0</v>
      </c>
      <c r="H65" s="9">
        <v>186000</v>
      </c>
      <c r="I65" s="9">
        <v>186000</v>
      </c>
      <c r="J65" s="1">
        <f t="shared" si="4"/>
        <v>1</v>
      </c>
      <c r="K65" s="10">
        <v>220000</v>
      </c>
      <c r="L65" s="11">
        <f t="shared" si="5"/>
        <v>-34000</v>
      </c>
    </row>
    <row r="66" spans="1:12" x14ac:dyDescent="0.2">
      <c r="A66" s="8" t="s">
        <v>399</v>
      </c>
      <c r="B66" s="8" t="s">
        <v>400</v>
      </c>
      <c r="C66" s="8" t="s">
        <v>419</v>
      </c>
      <c r="D66" s="8" t="s">
        <v>420</v>
      </c>
      <c r="E66" s="8" t="s">
        <v>403</v>
      </c>
      <c r="F66" s="8" t="s">
        <v>404</v>
      </c>
      <c r="G66" s="9">
        <v>0</v>
      </c>
      <c r="H66" s="9">
        <v>50000</v>
      </c>
      <c r="I66" s="9">
        <v>50000</v>
      </c>
      <c r="J66" s="1">
        <f t="shared" si="4"/>
        <v>1</v>
      </c>
      <c r="K66" s="10"/>
      <c r="L66" s="11">
        <f t="shared" si="5"/>
        <v>50000</v>
      </c>
    </row>
    <row r="67" spans="1:12" x14ac:dyDescent="0.2">
      <c r="A67" s="8" t="s">
        <v>399</v>
      </c>
      <c r="B67" s="8" t="s">
        <v>400</v>
      </c>
      <c r="C67" s="8" t="s">
        <v>419</v>
      </c>
      <c r="D67" s="8" t="s">
        <v>420</v>
      </c>
      <c r="E67" s="8" t="s">
        <v>421</v>
      </c>
      <c r="F67" s="8" t="s">
        <v>422</v>
      </c>
      <c r="G67" s="9">
        <v>0</v>
      </c>
      <c r="H67" s="9">
        <v>305000</v>
      </c>
      <c r="I67" s="9">
        <v>304951.06</v>
      </c>
      <c r="J67" s="1">
        <f t="shared" si="4"/>
        <v>0.9998395409836065</v>
      </c>
      <c r="K67" s="10">
        <v>1202766.92</v>
      </c>
      <c r="L67" s="11">
        <f t="shared" si="5"/>
        <v>-897815.85999999987</v>
      </c>
    </row>
    <row r="68" spans="1:12" x14ac:dyDescent="0.2">
      <c r="A68" s="8" t="s">
        <v>399</v>
      </c>
      <c r="B68" s="8" t="s">
        <v>400</v>
      </c>
      <c r="C68" s="8" t="s">
        <v>419</v>
      </c>
      <c r="D68" s="8" t="s">
        <v>420</v>
      </c>
      <c r="E68" s="8" t="s">
        <v>126</v>
      </c>
      <c r="F68" s="8" t="s">
        <v>127</v>
      </c>
      <c r="G68" s="9">
        <v>0</v>
      </c>
      <c r="H68" s="9">
        <v>342000</v>
      </c>
      <c r="I68" s="9">
        <v>342000</v>
      </c>
      <c r="J68" s="1">
        <f t="shared" si="4"/>
        <v>1</v>
      </c>
      <c r="K68" s="10"/>
      <c r="L68" s="11">
        <f t="shared" si="5"/>
        <v>342000</v>
      </c>
    </row>
    <row r="69" spans="1:12" x14ac:dyDescent="0.2">
      <c r="A69" s="8" t="s">
        <v>399</v>
      </c>
      <c r="B69" s="8" t="s">
        <v>400</v>
      </c>
      <c r="C69" s="8" t="s">
        <v>124</v>
      </c>
      <c r="D69" s="8" t="s">
        <v>125</v>
      </c>
      <c r="E69" s="8" t="s">
        <v>411</v>
      </c>
      <c r="F69" s="8" t="s">
        <v>412</v>
      </c>
      <c r="G69" s="9">
        <v>100000</v>
      </c>
      <c r="H69" s="9">
        <v>110000</v>
      </c>
      <c r="I69" s="9">
        <v>110000</v>
      </c>
      <c r="J69" s="1">
        <f t="shared" si="4"/>
        <v>1</v>
      </c>
      <c r="K69" s="10">
        <v>118000</v>
      </c>
      <c r="L69" s="11">
        <f t="shared" si="5"/>
        <v>-8000</v>
      </c>
    </row>
    <row r="70" spans="1:12" x14ac:dyDescent="0.2">
      <c r="A70" s="8" t="s">
        <v>399</v>
      </c>
      <c r="B70" s="8" t="s">
        <v>400</v>
      </c>
      <c r="C70" s="8" t="s">
        <v>124</v>
      </c>
      <c r="D70" s="8" t="s">
        <v>125</v>
      </c>
      <c r="E70" s="8" t="s">
        <v>94</v>
      </c>
      <c r="F70" s="8" t="s">
        <v>95</v>
      </c>
      <c r="G70" s="9"/>
      <c r="H70" s="9"/>
      <c r="I70" s="9"/>
      <c r="J70" s="1" t="e">
        <f t="shared" si="4"/>
        <v>#DIV/0!</v>
      </c>
      <c r="K70" s="10">
        <v>10000</v>
      </c>
      <c r="L70" s="11">
        <f t="shared" si="5"/>
        <v>-10000</v>
      </c>
    </row>
    <row r="71" spans="1:12" x14ac:dyDescent="0.2">
      <c r="A71" s="8" t="s">
        <v>399</v>
      </c>
      <c r="B71" s="8" t="s">
        <v>400</v>
      </c>
      <c r="C71" s="8" t="s">
        <v>124</v>
      </c>
      <c r="D71" s="8" t="s">
        <v>125</v>
      </c>
      <c r="E71" s="8" t="s">
        <v>423</v>
      </c>
      <c r="F71" s="8" t="s">
        <v>424</v>
      </c>
      <c r="G71" s="9"/>
      <c r="H71" s="9"/>
      <c r="I71" s="9"/>
      <c r="J71" s="1" t="e">
        <f t="shared" si="4"/>
        <v>#DIV/0!</v>
      </c>
      <c r="K71" s="10">
        <v>50000</v>
      </c>
      <c r="L71" s="11">
        <f t="shared" si="5"/>
        <v>-50000</v>
      </c>
    </row>
    <row r="72" spans="1:12" x14ac:dyDescent="0.2">
      <c r="A72" s="8" t="s">
        <v>399</v>
      </c>
      <c r="B72" s="8" t="s">
        <v>400</v>
      </c>
      <c r="C72" s="8" t="s">
        <v>124</v>
      </c>
      <c r="D72" s="8" t="s">
        <v>125</v>
      </c>
      <c r="E72" s="8" t="s">
        <v>126</v>
      </c>
      <c r="F72" s="8" t="s">
        <v>127</v>
      </c>
      <c r="G72" s="9">
        <v>0</v>
      </c>
      <c r="H72" s="9">
        <v>60000</v>
      </c>
      <c r="I72" s="9">
        <v>60000</v>
      </c>
      <c r="J72" s="1">
        <f t="shared" si="4"/>
        <v>1</v>
      </c>
      <c r="K72" s="10">
        <v>15000</v>
      </c>
      <c r="L72" s="11">
        <f t="shared" si="5"/>
        <v>45000</v>
      </c>
    </row>
    <row r="73" spans="1:12" x14ac:dyDescent="0.2">
      <c r="A73" s="8" t="s">
        <v>399</v>
      </c>
      <c r="B73" s="8" t="s">
        <v>400</v>
      </c>
      <c r="C73" s="8" t="s">
        <v>288</v>
      </c>
      <c r="D73" s="8" t="s">
        <v>289</v>
      </c>
      <c r="E73" s="8" t="s">
        <v>290</v>
      </c>
      <c r="F73" s="8" t="s">
        <v>291</v>
      </c>
      <c r="G73" s="9">
        <v>0</v>
      </c>
      <c r="H73" s="9">
        <v>56000</v>
      </c>
      <c r="I73" s="9">
        <v>55385</v>
      </c>
      <c r="J73" s="1">
        <f t="shared" si="4"/>
        <v>0.98901785714285717</v>
      </c>
      <c r="K73" s="10">
        <v>0</v>
      </c>
      <c r="L73" s="11">
        <f t="shared" si="5"/>
        <v>55385</v>
      </c>
    </row>
    <row r="74" spans="1:12" x14ac:dyDescent="0.2">
      <c r="A74" s="8" t="s">
        <v>399</v>
      </c>
      <c r="B74" s="8" t="s">
        <v>400</v>
      </c>
      <c r="C74" s="8" t="s">
        <v>345</v>
      </c>
      <c r="D74" s="8" t="s">
        <v>346</v>
      </c>
      <c r="E74" s="8" t="s">
        <v>290</v>
      </c>
      <c r="F74" s="8" t="s">
        <v>291</v>
      </c>
      <c r="G74" s="9"/>
      <c r="H74" s="9"/>
      <c r="I74" s="9"/>
      <c r="J74" s="1" t="e">
        <f t="shared" si="4"/>
        <v>#DIV/0!</v>
      </c>
      <c r="K74" s="10">
        <v>500</v>
      </c>
      <c r="L74" s="11">
        <f t="shared" si="5"/>
        <v>-500</v>
      </c>
    </row>
    <row r="75" spans="1:12" x14ac:dyDescent="0.2">
      <c r="A75" s="8" t="s">
        <v>399</v>
      </c>
      <c r="B75" s="8" t="s">
        <v>400</v>
      </c>
      <c r="C75" s="8" t="s">
        <v>148</v>
      </c>
      <c r="D75" s="8" t="s">
        <v>149</v>
      </c>
      <c r="E75" s="8" t="s">
        <v>50</v>
      </c>
      <c r="F75" s="8" t="s">
        <v>51</v>
      </c>
      <c r="G75" s="9">
        <v>0</v>
      </c>
      <c r="H75" s="9">
        <v>350000</v>
      </c>
      <c r="I75" s="9">
        <v>350000</v>
      </c>
      <c r="J75" s="1">
        <f t="shared" si="4"/>
        <v>1</v>
      </c>
      <c r="K75" s="10"/>
      <c r="L75" s="11">
        <f t="shared" si="5"/>
        <v>350000</v>
      </c>
    </row>
    <row r="76" spans="1:12" x14ac:dyDescent="0.2">
      <c r="A76" s="16" t="s">
        <v>426</v>
      </c>
      <c r="B76" s="16" t="s">
        <v>400</v>
      </c>
      <c r="C76" s="16"/>
      <c r="D76" s="16"/>
      <c r="E76" s="16"/>
      <c r="F76" s="16"/>
      <c r="G76" s="17">
        <v>77256000</v>
      </c>
      <c r="H76" s="17">
        <v>81520000</v>
      </c>
      <c r="I76" s="17">
        <v>81219147.519999996</v>
      </c>
      <c r="J76" s="21">
        <f t="shared" si="4"/>
        <v>0.99630946418056909</v>
      </c>
      <c r="K76" s="19">
        <v>92176137.079999998</v>
      </c>
      <c r="L76" s="22">
        <f t="shared" si="5"/>
        <v>-10956989.560000002</v>
      </c>
    </row>
    <row r="77" spans="1:12" x14ac:dyDescent="0.2">
      <c r="A77" s="23" t="s">
        <v>427</v>
      </c>
      <c r="B77" s="23" t="s">
        <v>400</v>
      </c>
      <c r="C77" s="23"/>
      <c r="D77" s="23"/>
      <c r="E77" s="23"/>
      <c r="F77" s="23"/>
      <c r="G77" s="24">
        <v>-73165000</v>
      </c>
      <c r="H77" s="24">
        <v>-74141000</v>
      </c>
      <c r="I77" s="24">
        <v>-73836577.459999993</v>
      </c>
      <c r="J77" s="28">
        <f t="shared" si="4"/>
        <v>0.99589400547605234</v>
      </c>
      <c r="K77" s="26">
        <v>-81235121.560000002</v>
      </c>
      <c r="L77" s="29">
        <f t="shared" si="5"/>
        <v>7398544.1000000089</v>
      </c>
    </row>
  </sheetData>
  <mergeCells count="3">
    <mergeCell ref="A1:K1"/>
    <mergeCell ref="A3:L3"/>
    <mergeCell ref="A23:L23"/>
  </mergeCells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3" id="{C6834869-9DD7-46B5-97DA-98A378D1BC7F}">
            <x14:iconSet iconSet="4TrafficLights" custom="1">
              <x14:cfvo type="percent">
                <xm:f>0</xm:f>
              </x14:cfvo>
              <x14:cfvo type="num">
                <xm:f>0.5</xm:f>
              </x14:cfvo>
              <x14:cfvo type="num">
                <xm:f>0.75</xm:f>
              </x14:cfvo>
              <x14:cfvo type="num">
                <xm:f>1.01</xm:f>
              </x14:cfvo>
              <x14:cfIcon iconSet="3TrafficLights1" iconId="0"/>
              <x14:cfIcon iconSet="3TrafficLights1" iconId="1"/>
              <x14:cfIcon iconSet="3TrafficLights1" iconId="2"/>
              <x14:cfIcon iconSet="3Symbols" iconId="2"/>
            </x14:iconSet>
          </x14:cfRule>
          <xm:sqref>J4:J21</xm:sqref>
        </x14:conditionalFormatting>
        <x14:conditionalFormatting xmlns:xm="http://schemas.microsoft.com/office/excel/2006/main">
          <x14:cfRule type="iconSet" priority="1" id="{227FA1A2-7E4C-4410-B040-A40A3A5E4CE8}">
            <x14:iconSet iconSet="4TrafficLights" custom="1">
              <x14:cfvo type="percent">
                <xm:f>0</xm:f>
              </x14:cfvo>
              <x14:cfvo type="num">
                <xm:f>0.5</xm:f>
              </x14:cfvo>
              <x14:cfvo type="num">
                <xm:f>0.75</xm:f>
              </x14:cfvo>
              <x14:cfvo type="num">
                <xm:f>1.01</xm:f>
              </x14:cfvo>
              <x14:cfIcon iconSet="3TrafficLights1" iconId="2"/>
              <x14:cfIcon iconSet="3TrafficLights1" iconId="1"/>
              <x14:cfIcon iconSet="3TrafficLights1" iconId="0"/>
              <x14:cfIcon iconSet="3Symbols" iconId="0"/>
            </x14:iconSet>
          </x14:cfRule>
          <xm:sqref>J24:J75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workbookViewId="0">
      <selection activeCell="A19" sqref="A19:XFD19"/>
    </sheetView>
  </sheetViews>
  <sheetFormatPr defaultRowHeight="12.75" x14ac:dyDescent="0.2"/>
  <cols>
    <col min="1" max="1" width="17" bestFit="1" customWidth="1"/>
    <col min="2" max="2" width="25.5" bestFit="1" customWidth="1"/>
    <col min="3" max="3" width="5.83203125" bestFit="1" customWidth="1"/>
    <col min="4" max="4" width="81.5" bestFit="1" customWidth="1"/>
    <col min="5" max="5" width="5.83203125" bestFit="1" customWidth="1"/>
    <col min="6" max="6" width="57.1640625" bestFit="1" customWidth="1"/>
    <col min="7" max="7" width="24.1640625" bestFit="1" customWidth="1"/>
    <col min="8" max="8" width="24" bestFit="1" customWidth="1"/>
    <col min="9" max="9" width="16.5" bestFit="1" customWidth="1"/>
    <col min="10" max="10" width="26.6640625" bestFit="1" customWidth="1"/>
    <col min="11" max="11" width="16.5" bestFit="1" customWidth="1"/>
    <col min="12" max="12" width="18.33203125" bestFit="1" customWidth="1"/>
  </cols>
  <sheetData>
    <row r="1" spans="1:12" s="3" customFormat="1" ht="24.95" customHeight="1" x14ac:dyDescent="0.2">
      <c r="A1" s="37" t="s">
        <v>429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2"/>
    </row>
    <row r="2" spans="1:12" s="3" customFormat="1" ht="24.95" customHeight="1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554</v>
      </c>
      <c r="H2" s="5" t="s">
        <v>553</v>
      </c>
      <c r="I2" s="5" t="s">
        <v>552</v>
      </c>
      <c r="J2" s="6" t="s">
        <v>551</v>
      </c>
      <c r="K2" s="5" t="s">
        <v>555</v>
      </c>
      <c r="L2" s="7" t="s">
        <v>556</v>
      </c>
    </row>
    <row r="3" spans="1:12" s="3" customFormat="1" ht="24.95" customHeight="1" x14ac:dyDescent="0.2">
      <c r="A3" s="38" t="s">
        <v>567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2">
      <c r="A4" s="8" t="s">
        <v>428</v>
      </c>
      <c r="B4" s="8" t="s">
        <v>429</v>
      </c>
      <c r="C4" s="8" t="s">
        <v>36</v>
      </c>
      <c r="D4" s="8" t="s">
        <v>37</v>
      </c>
      <c r="E4" s="8"/>
      <c r="F4" s="8"/>
      <c r="G4" s="9">
        <v>1000000</v>
      </c>
      <c r="H4" s="9">
        <v>1000000</v>
      </c>
      <c r="I4" s="9">
        <v>506390</v>
      </c>
      <c r="J4" s="1">
        <f t="shared" ref="J4:J18" si="0">I4/H4</f>
        <v>0.50639000000000001</v>
      </c>
      <c r="K4" s="10">
        <v>609890</v>
      </c>
      <c r="L4" s="11">
        <f t="shared" ref="L4:L18" si="1">I4-K4</f>
        <v>-103500</v>
      </c>
    </row>
    <row r="5" spans="1:12" x14ac:dyDescent="0.2">
      <c r="A5" s="8" t="s">
        <v>428</v>
      </c>
      <c r="B5" s="8" t="s">
        <v>429</v>
      </c>
      <c r="C5" s="8" t="s">
        <v>42</v>
      </c>
      <c r="D5" s="8" t="s">
        <v>43</v>
      </c>
      <c r="E5" s="8" t="s">
        <v>44</v>
      </c>
      <c r="F5" s="8" t="s">
        <v>45</v>
      </c>
      <c r="G5" s="9">
        <v>2100000</v>
      </c>
      <c r="H5" s="9">
        <v>2100000</v>
      </c>
      <c r="I5" s="9">
        <v>1734302</v>
      </c>
      <c r="J5" s="1">
        <f t="shared" si="0"/>
        <v>0.82585809523809528</v>
      </c>
      <c r="K5" s="10">
        <v>1849558.5</v>
      </c>
      <c r="L5" s="11">
        <f t="shared" si="1"/>
        <v>-115256.5</v>
      </c>
    </row>
    <row r="6" spans="1:12" x14ac:dyDescent="0.2">
      <c r="A6" s="8" t="s">
        <v>428</v>
      </c>
      <c r="B6" s="8" t="s">
        <v>429</v>
      </c>
      <c r="C6" s="8" t="s">
        <v>430</v>
      </c>
      <c r="D6" s="8" t="s">
        <v>431</v>
      </c>
      <c r="E6" s="8" t="s">
        <v>44</v>
      </c>
      <c r="F6" s="8" t="s">
        <v>45</v>
      </c>
      <c r="G6" s="9"/>
      <c r="H6" s="9"/>
      <c r="I6" s="9">
        <v>13511</v>
      </c>
      <c r="J6" s="1" t="e">
        <f t="shared" si="0"/>
        <v>#DIV/0!</v>
      </c>
      <c r="K6" s="10"/>
      <c r="L6" s="11">
        <f t="shared" si="1"/>
        <v>13511</v>
      </c>
    </row>
    <row r="7" spans="1:12" x14ac:dyDescent="0.2">
      <c r="A7" s="8" t="s">
        <v>428</v>
      </c>
      <c r="B7" s="8" t="s">
        <v>429</v>
      </c>
      <c r="C7" s="8" t="s">
        <v>181</v>
      </c>
      <c r="D7" s="8" t="s">
        <v>182</v>
      </c>
      <c r="E7" s="8" t="s">
        <v>44</v>
      </c>
      <c r="F7" s="8" t="s">
        <v>45</v>
      </c>
      <c r="G7" s="9">
        <v>20000</v>
      </c>
      <c r="H7" s="9">
        <v>20000</v>
      </c>
      <c r="I7" s="9">
        <v>7632</v>
      </c>
      <c r="J7" s="1">
        <f t="shared" si="0"/>
        <v>0.38159999999999999</v>
      </c>
      <c r="K7" s="10">
        <v>28391</v>
      </c>
      <c r="L7" s="11">
        <f t="shared" si="1"/>
        <v>-20759</v>
      </c>
    </row>
    <row r="8" spans="1:12" x14ac:dyDescent="0.2">
      <c r="A8" s="8" t="s">
        <v>428</v>
      </c>
      <c r="B8" s="8" t="s">
        <v>429</v>
      </c>
      <c r="C8" s="8" t="s">
        <v>183</v>
      </c>
      <c r="D8" s="8" t="s">
        <v>184</v>
      </c>
      <c r="E8" s="8" t="s">
        <v>44</v>
      </c>
      <c r="F8" s="8" t="s">
        <v>45</v>
      </c>
      <c r="G8" s="9"/>
      <c r="H8" s="9"/>
      <c r="I8" s="9">
        <v>5078</v>
      </c>
      <c r="J8" s="1" t="e">
        <f t="shared" si="0"/>
        <v>#DIV/0!</v>
      </c>
      <c r="K8" s="10">
        <v>5032</v>
      </c>
      <c r="L8" s="11">
        <f t="shared" si="1"/>
        <v>46</v>
      </c>
    </row>
    <row r="9" spans="1:12" x14ac:dyDescent="0.2">
      <c r="A9" s="8" t="s">
        <v>428</v>
      </c>
      <c r="B9" s="8" t="s">
        <v>429</v>
      </c>
      <c r="C9" s="8" t="s">
        <v>185</v>
      </c>
      <c r="D9" s="8" t="s">
        <v>186</v>
      </c>
      <c r="E9" s="8" t="s">
        <v>44</v>
      </c>
      <c r="F9" s="8" t="s">
        <v>45</v>
      </c>
      <c r="G9" s="9"/>
      <c r="H9" s="9"/>
      <c r="I9" s="9">
        <v>68690</v>
      </c>
      <c r="J9" s="1" t="e">
        <f t="shared" si="0"/>
        <v>#DIV/0!</v>
      </c>
      <c r="K9" s="10">
        <v>48274.5</v>
      </c>
      <c r="L9" s="11">
        <f t="shared" si="1"/>
        <v>20415.5</v>
      </c>
    </row>
    <row r="10" spans="1:12" x14ac:dyDescent="0.2">
      <c r="A10" s="8" t="s">
        <v>428</v>
      </c>
      <c r="B10" s="8" t="s">
        <v>429</v>
      </c>
      <c r="C10" s="8" t="s">
        <v>405</v>
      </c>
      <c r="D10" s="8" t="s">
        <v>406</v>
      </c>
      <c r="E10" s="8" t="s">
        <v>44</v>
      </c>
      <c r="F10" s="8" t="s">
        <v>45</v>
      </c>
      <c r="G10" s="9">
        <v>0</v>
      </c>
      <c r="H10" s="9">
        <v>204000</v>
      </c>
      <c r="I10" s="9">
        <v>204000</v>
      </c>
      <c r="J10" s="1">
        <f t="shared" si="0"/>
        <v>1</v>
      </c>
      <c r="K10" s="10"/>
      <c r="L10" s="11">
        <f t="shared" si="1"/>
        <v>204000</v>
      </c>
    </row>
    <row r="11" spans="1:12" x14ac:dyDescent="0.2">
      <c r="A11" s="8" t="s">
        <v>428</v>
      </c>
      <c r="B11" s="8" t="s">
        <v>429</v>
      </c>
      <c r="C11" s="8" t="s">
        <v>187</v>
      </c>
      <c r="D11" s="8" t="s">
        <v>188</v>
      </c>
      <c r="E11" s="8" t="s">
        <v>44</v>
      </c>
      <c r="F11" s="8" t="s">
        <v>45</v>
      </c>
      <c r="G11" s="9"/>
      <c r="H11" s="9"/>
      <c r="I11" s="9">
        <v>220056</v>
      </c>
      <c r="J11" s="1" t="e">
        <f t="shared" si="0"/>
        <v>#DIV/0!</v>
      </c>
      <c r="K11" s="10">
        <v>205867</v>
      </c>
      <c r="L11" s="11">
        <f t="shared" si="1"/>
        <v>14189</v>
      </c>
    </row>
    <row r="12" spans="1:12" x14ac:dyDescent="0.2">
      <c r="A12" s="8" t="s">
        <v>428</v>
      </c>
      <c r="B12" s="8" t="s">
        <v>429</v>
      </c>
      <c r="C12" s="8" t="s">
        <v>64</v>
      </c>
      <c r="D12" s="8" t="s">
        <v>65</v>
      </c>
      <c r="E12" s="8" t="s">
        <v>44</v>
      </c>
      <c r="F12" s="8" t="s">
        <v>45</v>
      </c>
      <c r="G12" s="9"/>
      <c r="H12" s="9"/>
      <c r="I12" s="9">
        <v>206082.95</v>
      </c>
      <c r="J12" s="1" t="e">
        <f t="shared" si="0"/>
        <v>#DIV/0!</v>
      </c>
      <c r="K12" s="10">
        <v>364833.36</v>
      </c>
      <c r="L12" s="11">
        <f t="shared" si="1"/>
        <v>-158750.40999999997</v>
      </c>
    </row>
    <row r="13" spans="1:12" x14ac:dyDescent="0.2">
      <c r="A13" s="8" t="s">
        <v>428</v>
      </c>
      <c r="B13" s="8" t="s">
        <v>429</v>
      </c>
      <c r="C13" s="8" t="s">
        <v>68</v>
      </c>
      <c r="D13" s="8" t="s">
        <v>69</v>
      </c>
      <c r="E13" s="8" t="s">
        <v>44</v>
      </c>
      <c r="F13" s="8" t="s">
        <v>45</v>
      </c>
      <c r="G13" s="9"/>
      <c r="H13" s="9"/>
      <c r="I13" s="9">
        <v>17586.75</v>
      </c>
      <c r="J13" s="1" t="e">
        <f t="shared" si="0"/>
        <v>#DIV/0!</v>
      </c>
      <c r="K13" s="10">
        <v>5640</v>
      </c>
      <c r="L13" s="11">
        <f t="shared" si="1"/>
        <v>11946.75</v>
      </c>
    </row>
    <row r="14" spans="1:12" x14ac:dyDescent="0.2">
      <c r="A14" s="8" t="s">
        <v>428</v>
      </c>
      <c r="B14" s="8" t="s">
        <v>429</v>
      </c>
      <c r="C14" s="8" t="s">
        <v>432</v>
      </c>
      <c r="D14" s="8" t="s">
        <v>433</v>
      </c>
      <c r="E14" s="8"/>
      <c r="F14" s="8"/>
      <c r="G14" s="9"/>
      <c r="H14" s="9"/>
      <c r="I14" s="9">
        <v>3500</v>
      </c>
      <c r="J14" s="1" t="e">
        <f t="shared" si="0"/>
        <v>#DIV/0!</v>
      </c>
      <c r="K14" s="10">
        <v>35500</v>
      </c>
      <c r="L14" s="11">
        <f t="shared" si="1"/>
        <v>-32000</v>
      </c>
    </row>
    <row r="15" spans="1:12" x14ac:dyDescent="0.2">
      <c r="A15" s="8" t="s">
        <v>428</v>
      </c>
      <c r="B15" s="8" t="s">
        <v>429</v>
      </c>
      <c r="C15" s="8" t="s">
        <v>48</v>
      </c>
      <c r="D15" s="8" t="s">
        <v>197</v>
      </c>
      <c r="E15" s="8" t="s">
        <v>44</v>
      </c>
      <c r="F15" s="8" t="s">
        <v>45</v>
      </c>
      <c r="G15" s="9"/>
      <c r="H15" s="9"/>
      <c r="I15" s="9">
        <v>2200</v>
      </c>
      <c r="J15" s="1" t="e">
        <f t="shared" si="0"/>
        <v>#DIV/0!</v>
      </c>
      <c r="K15" s="10">
        <v>109100</v>
      </c>
      <c r="L15" s="11">
        <f t="shared" si="1"/>
        <v>-106900</v>
      </c>
    </row>
    <row r="16" spans="1:12" x14ac:dyDescent="0.2">
      <c r="A16" s="8" t="s">
        <v>428</v>
      </c>
      <c r="B16" s="8" t="s">
        <v>429</v>
      </c>
      <c r="C16" s="8" t="s">
        <v>259</v>
      </c>
      <c r="D16" s="8" t="s">
        <v>260</v>
      </c>
      <c r="E16" s="8"/>
      <c r="F16" s="8"/>
      <c r="G16" s="9">
        <v>0</v>
      </c>
      <c r="H16" s="9">
        <v>1189000</v>
      </c>
      <c r="I16" s="9">
        <v>1189416.6399999999</v>
      </c>
      <c r="J16" s="1">
        <f t="shared" si="0"/>
        <v>1.0003504121110176</v>
      </c>
      <c r="K16" s="10">
        <v>734744.52</v>
      </c>
      <c r="L16" s="11">
        <f t="shared" si="1"/>
        <v>454672.11999999988</v>
      </c>
    </row>
    <row r="17" spans="1:12" x14ac:dyDescent="0.2">
      <c r="A17" s="8" t="s">
        <v>428</v>
      </c>
      <c r="B17" s="8" t="s">
        <v>429</v>
      </c>
      <c r="C17" s="8" t="s">
        <v>407</v>
      </c>
      <c r="D17" s="8" t="s">
        <v>408</v>
      </c>
      <c r="E17" s="8"/>
      <c r="F17" s="8"/>
      <c r="G17" s="9"/>
      <c r="H17" s="9"/>
      <c r="I17" s="9">
        <v>213750</v>
      </c>
      <c r="J17" s="1" t="e">
        <f t="shared" si="0"/>
        <v>#DIV/0!</v>
      </c>
      <c r="K17" s="10">
        <v>95500</v>
      </c>
      <c r="L17" s="11">
        <f t="shared" si="1"/>
        <v>118250</v>
      </c>
    </row>
    <row r="18" spans="1:12" x14ac:dyDescent="0.2">
      <c r="A18" s="16" t="s">
        <v>453</v>
      </c>
      <c r="B18" s="16" t="s">
        <v>429</v>
      </c>
      <c r="C18" s="16"/>
      <c r="D18" s="16"/>
      <c r="E18" s="16"/>
      <c r="F18" s="16"/>
      <c r="G18" s="17">
        <v>3120000</v>
      </c>
      <c r="H18" s="17">
        <v>4513000</v>
      </c>
      <c r="I18" s="17">
        <v>4392195.34</v>
      </c>
      <c r="J18" s="21">
        <f t="shared" si="0"/>
        <v>0.97323185021050296</v>
      </c>
      <c r="K18" s="19">
        <v>4092330.88</v>
      </c>
      <c r="L18" s="22">
        <f t="shared" si="1"/>
        <v>299864.45999999996</v>
      </c>
    </row>
    <row r="19" spans="1:12" s="3" customFormat="1" ht="24.75" customHeight="1" x14ac:dyDescent="0.2">
      <c r="A19" s="41" t="s">
        <v>568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3"/>
    </row>
    <row r="20" spans="1:12" x14ac:dyDescent="0.2">
      <c r="A20" s="8" t="s">
        <v>428</v>
      </c>
      <c r="B20" s="8" t="s">
        <v>429</v>
      </c>
      <c r="C20" s="8" t="s">
        <v>271</v>
      </c>
      <c r="D20" s="8" t="s">
        <v>272</v>
      </c>
      <c r="E20" s="8" t="s">
        <v>44</v>
      </c>
      <c r="F20" s="8" t="s">
        <v>45</v>
      </c>
      <c r="G20" s="9">
        <v>40000</v>
      </c>
      <c r="H20" s="9">
        <v>191000</v>
      </c>
      <c r="I20" s="9">
        <v>110201</v>
      </c>
      <c r="J20" s="1">
        <f t="shared" ref="J20:J51" si="2">I20/H20</f>
        <v>0.57696858638743453</v>
      </c>
      <c r="K20" s="10">
        <v>275476</v>
      </c>
      <c r="L20" s="11">
        <f t="shared" ref="L20:L51" si="3">I20-K20</f>
        <v>-165275</v>
      </c>
    </row>
    <row r="21" spans="1:12" x14ac:dyDescent="0.2">
      <c r="A21" s="8" t="s">
        <v>428</v>
      </c>
      <c r="B21" s="8" t="s">
        <v>429</v>
      </c>
      <c r="C21" s="8" t="s">
        <v>275</v>
      </c>
      <c r="D21" s="8" t="s">
        <v>276</v>
      </c>
      <c r="E21" s="8" t="s">
        <v>44</v>
      </c>
      <c r="F21" s="8" t="s">
        <v>45</v>
      </c>
      <c r="G21" s="9">
        <v>9000</v>
      </c>
      <c r="H21" s="9">
        <v>47000</v>
      </c>
      <c r="I21" s="9">
        <v>26921.58</v>
      </c>
      <c r="J21" s="1">
        <f t="shared" si="2"/>
        <v>0.57279957446808516</v>
      </c>
      <c r="K21" s="10">
        <v>68869</v>
      </c>
      <c r="L21" s="11">
        <f t="shared" si="3"/>
        <v>-41947.42</v>
      </c>
    </row>
    <row r="22" spans="1:12" x14ac:dyDescent="0.2">
      <c r="A22" s="8" t="s">
        <v>428</v>
      </c>
      <c r="B22" s="8" t="s">
        <v>429</v>
      </c>
      <c r="C22" s="8" t="s">
        <v>277</v>
      </c>
      <c r="D22" s="8" t="s">
        <v>278</v>
      </c>
      <c r="E22" s="8" t="s">
        <v>44</v>
      </c>
      <c r="F22" s="8" t="s">
        <v>45</v>
      </c>
      <c r="G22" s="9">
        <v>6000</v>
      </c>
      <c r="H22" s="9">
        <v>20000</v>
      </c>
      <c r="I22" s="9">
        <v>9691.42</v>
      </c>
      <c r="J22" s="1">
        <f t="shared" si="2"/>
        <v>0.48457100000000003</v>
      </c>
      <c r="K22" s="10">
        <v>24793</v>
      </c>
      <c r="L22" s="11">
        <f t="shared" si="3"/>
        <v>-15101.58</v>
      </c>
    </row>
    <row r="23" spans="1:12" x14ac:dyDescent="0.2">
      <c r="A23" s="8" t="s">
        <v>428</v>
      </c>
      <c r="B23" s="8" t="s">
        <v>429</v>
      </c>
      <c r="C23" s="8" t="s">
        <v>434</v>
      </c>
      <c r="D23" s="8" t="s">
        <v>435</v>
      </c>
      <c r="E23" s="8" t="s">
        <v>44</v>
      </c>
      <c r="F23" s="8" t="s">
        <v>45</v>
      </c>
      <c r="G23" s="9">
        <v>40000</v>
      </c>
      <c r="H23" s="9">
        <v>40000</v>
      </c>
      <c r="I23" s="9">
        <v>30983.43</v>
      </c>
      <c r="J23" s="1">
        <f t="shared" si="2"/>
        <v>0.77458574999999996</v>
      </c>
      <c r="K23" s="10">
        <v>44634.44</v>
      </c>
      <c r="L23" s="11">
        <f t="shared" si="3"/>
        <v>-13651.010000000002</v>
      </c>
    </row>
    <row r="24" spans="1:12" x14ac:dyDescent="0.2">
      <c r="A24" s="8" t="s">
        <v>428</v>
      </c>
      <c r="B24" s="8" t="s">
        <v>429</v>
      </c>
      <c r="C24" s="8" t="s">
        <v>436</v>
      </c>
      <c r="D24" s="8" t="s">
        <v>437</v>
      </c>
      <c r="E24" s="8" t="s">
        <v>44</v>
      </c>
      <c r="F24" s="8" t="s">
        <v>45</v>
      </c>
      <c r="G24" s="9">
        <v>7000</v>
      </c>
      <c r="H24" s="9">
        <v>7000</v>
      </c>
      <c r="I24" s="9">
        <v>3315</v>
      </c>
      <c r="J24" s="1">
        <f t="shared" si="2"/>
        <v>0.47357142857142859</v>
      </c>
      <c r="K24" s="10">
        <v>4919</v>
      </c>
      <c r="L24" s="11">
        <f t="shared" si="3"/>
        <v>-1604</v>
      </c>
    </row>
    <row r="25" spans="1:12" x14ac:dyDescent="0.2">
      <c r="A25" s="8" t="s">
        <v>428</v>
      </c>
      <c r="B25" s="8" t="s">
        <v>429</v>
      </c>
      <c r="C25" s="8" t="s">
        <v>438</v>
      </c>
      <c r="D25" s="8" t="s">
        <v>439</v>
      </c>
      <c r="E25" s="8" t="s">
        <v>44</v>
      </c>
      <c r="F25" s="8" t="s">
        <v>45</v>
      </c>
      <c r="G25" s="9">
        <v>50000</v>
      </c>
      <c r="H25" s="9">
        <v>50000</v>
      </c>
      <c r="I25" s="9">
        <v>9269</v>
      </c>
      <c r="J25" s="1">
        <f t="shared" si="2"/>
        <v>0.18537999999999999</v>
      </c>
      <c r="K25" s="10"/>
      <c r="L25" s="11">
        <f t="shared" si="3"/>
        <v>9269</v>
      </c>
    </row>
    <row r="26" spans="1:12" x14ac:dyDescent="0.2">
      <c r="A26" s="8" t="s">
        <v>428</v>
      </c>
      <c r="B26" s="8" t="s">
        <v>429</v>
      </c>
      <c r="C26" s="8" t="s">
        <v>325</v>
      </c>
      <c r="D26" s="8" t="s">
        <v>326</v>
      </c>
      <c r="E26" s="8" t="s">
        <v>44</v>
      </c>
      <c r="F26" s="8" t="s">
        <v>45</v>
      </c>
      <c r="G26" s="9">
        <v>200000</v>
      </c>
      <c r="H26" s="9">
        <v>210000</v>
      </c>
      <c r="I26" s="9">
        <v>164251.29999999999</v>
      </c>
      <c r="J26" s="1">
        <f t="shared" si="2"/>
        <v>0.78214904761904758</v>
      </c>
      <c r="K26" s="10">
        <v>183838.7</v>
      </c>
      <c r="L26" s="11">
        <f t="shared" si="3"/>
        <v>-19587.400000000023</v>
      </c>
    </row>
    <row r="27" spans="1:12" x14ac:dyDescent="0.2">
      <c r="A27" s="8" t="s">
        <v>428</v>
      </c>
      <c r="B27" s="8" t="s">
        <v>429</v>
      </c>
      <c r="C27" s="8" t="s">
        <v>76</v>
      </c>
      <c r="D27" s="8" t="s">
        <v>77</v>
      </c>
      <c r="E27" s="8" t="s">
        <v>327</v>
      </c>
      <c r="F27" s="8" t="s">
        <v>328</v>
      </c>
      <c r="G27" s="9">
        <v>0</v>
      </c>
      <c r="H27" s="9">
        <v>3000</v>
      </c>
      <c r="I27" s="9">
        <v>3000</v>
      </c>
      <c r="J27" s="1">
        <f t="shared" si="2"/>
        <v>1</v>
      </c>
      <c r="K27" s="10"/>
      <c r="L27" s="11">
        <f t="shared" si="3"/>
        <v>3000</v>
      </c>
    </row>
    <row r="28" spans="1:12" x14ac:dyDescent="0.2">
      <c r="A28" s="8" t="s">
        <v>428</v>
      </c>
      <c r="B28" s="8" t="s">
        <v>429</v>
      </c>
      <c r="C28" s="8" t="s">
        <v>76</v>
      </c>
      <c r="D28" s="8" t="s">
        <v>77</v>
      </c>
      <c r="E28" s="8" t="s">
        <v>323</v>
      </c>
      <c r="F28" s="8" t="s">
        <v>324</v>
      </c>
      <c r="G28" s="9"/>
      <c r="H28" s="9"/>
      <c r="I28" s="9">
        <v>0</v>
      </c>
      <c r="J28" s="1" t="e">
        <f t="shared" si="2"/>
        <v>#DIV/0!</v>
      </c>
      <c r="K28" s="10">
        <v>81000</v>
      </c>
      <c r="L28" s="11">
        <f t="shared" si="3"/>
        <v>-81000</v>
      </c>
    </row>
    <row r="29" spans="1:12" x14ac:dyDescent="0.2">
      <c r="A29" s="8" t="s">
        <v>428</v>
      </c>
      <c r="B29" s="8" t="s">
        <v>429</v>
      </c>
      <c r="C29" s="8" t="s">
        <v>76</v>
      </c>
      <c r="D29" s="8" t="s">
        <v>77</v>
      </c>
      <c r="E29" s="8" t="s">
        <v>44</v>
      </c>
      <c r="F29" s="8" t="s">
        <v>45</v>
      </c>
      <c r="G29" s="9">
        <v>1780000</v>
      </c>
      <c r="H29" s="9">
        <v>2030000</v>
      </c>
      <c r="I29" s="9">
        <v>1636176.61</v>
      </c>
      <c r="J29" s="1">
        <f t="shared" si="2"/>
        <v>0.80599833004926114</v>
      </c>
      <c r="K29" s="10">
        <v>1891313.99</v>
      </c>
      <c r="L29" s="11">
        <f t="shared" si="3"/>
        <v>-255137.37999999989</v>
      </c>
    </row>
    <row r="30" spans="1:12" x14ac:dyDescent="0.2">
      <c r="A30" s="8" t="s">
        <v>428</v>
      </c>
      <c r="B30" s="8" t="s">
        <v>429</v>
      </c>
      <c r="C30" s="8" t="s">
        <v>202</v>
      </c>
      <c r="D30" s="8" t="s">
        <v>203</v>
      </c>
      <c r="E30" s="8" t="s">
        <v>327</v>
      </c>
      <c r="F30" s="8" t="s">
        <v>328</v>
      </c>
      <c r="G30" s="9">
        <v>0</v>
      </c>
      <c r="H30" s="9">
        <v>5000</v>
      </c>
      <c r="I30" s="9">
        <v>5000</v>
      </c>
      <c r="J30" s="1">
        <f t="shared" si="2"/>
        <v>1</v>
      </c>
      <c r="K30" s="10"/>
      <c r="L30" s="11">
        <f t="shared" si="3"/>
        <v>5000</v>
      </c>
    </row>
    <row r="31" spans="1:12" x14ac:dyDescent="0.2">
      <c r="A31" s="8" t="s">
        <v>428</v>
      </c>
      <c r="B31" s="8" t="s">
        <v>429</v>
      </c>
      <c r="C31" s="8" t="s">
        <v>202</v>
      </c>
      <c r="D31" s="8" t="s">
        <v>203</v>
      </c>
      <c r="E31" s="8" t="s">
        <v>323</v>
      </c>
      <c r="F31" s="8" t="s">
        <v>324</v>
      </c>
      <c r="G31" s="9"/>
      <c r="H31" s="9"/>
      <c r="I31" s="9"/>
      <c r="J31" s="1" t="e">
        <f t="shared" si="2"/>
        <v>#DIV/0!</v>
      </c>
      <c r="K31" s="10">
        <v>5000</v>
      </c>
      <c r="L31" s="11">
        <f t="shared" si="3"/>
        <v>-5000</v>
      </c>
    </row>
    <row r="32" spans="1:12" x14ac:dyDescent="0.2">
      <c r="A32" s="8" t="s">
        <v>428</v>
      </c>
      <c r="B32" s="8" t="s">
        <v>429</v>
      </c>
      <c r="C32" s="8" t="s">
        <v>202</v>
      </c>
      <c r="D32" s="8" t="s">
        <v>203</v>
      </c>
      <c r="E32" s="8" t="s">
        <v>44</v>
      </c>
      <c r="F32" s="8" t="s">
        <v>45</v>
      </c>
      <c r="G32" s="9">
        <v>2810000</v>
      </c>
      <c r="H32" s="9">
        <v>2927000</v>
      </c>
      <c r="I32" s="9">
        <v>1883995.39</v>
      </c>
      <c r="J32" s="1">
        <f t="shared" si="2"/>
        <v>0.6436608780321148</v>
      </c>
      <c r="K32" s="10">
        <v>2249836.4500000002</v>
      </c>
      <c r="L32" s="11">
        <f t="shared" si="3"/>
        <v>-365841.06000000029</v>
      </c>
    </row>
    <row r="33" spans="1:12" x14ac:dyDescent="0.2">
      <c r="A33" s="8" t="s">
        <v>428</v>
      </c>
      <c r="B33" s="8" t="s">
        <v>429</v>
      </c>
      <c r="C33" s="8" t="s">
        <v>440</v>
      </c>
      <c r="D33" s="8" t="s">
        <v>441</v>
      </c>
      <c r="E33" s="8" t="s">
        <v>54</v>
      </c>
      <c r="F33" s="8" t="s">
        <v>55</v>
      </c>
      <c r="G33" s="9">
        <v>3000</v>
      </c>
      <c r="H33" s="9">
        <v>3000</v>
      </c>
      <c r="I33" s="9">
        <v>47.34</v>
      </c>
      <c r="J33" s="1">
        <f t="shared" si="2"/>
        <v>1.5780000000000002E-2</v>
      </c>
      <c r="K33" s="10">
        <v>1313.39</v>
      </c>
      <c r="L33" s="11">
        <f t="shared" si="3"/>
        <v>-1266.0500000000002</v>
      </c>
    </row>
    <row r="34" spans="1:12" x14ac:dyDescent="0.2">
      <c r="A34" s="8" t="s">
        <v>428</v>
      </c>
      <c r="B34" s="8" t="s">
        <v>429</v>
      </c>
      <c r="C34" s="8" t="s">
        <v>208</v>
      </c>
      <c r="D34" s="8" t="s">
        <v>209</v>
      </c>
      <c r="E34" s="8" t="s">
        <v>44</v>
      </c>
      <c r="F34" s="8" t="s">
        <v>45</v>
      </c>
      <c r="G34" s="9">
        <v>400000</v>
      </c>
      <c r="H34" s="9">
        <v>400000</v>
      </c>
      <c r="I34" s="9">
        <v>377498</v>
      </c>
      <c r="J34" s="1">
        <f t="shared" si="2"/>
        <v>0.94374499999999995</v>
      </c>
      <c r="K34" s="10">
        <v>333757</v>
      </c>
      <c r="L34" s="11">
        <f t="shared" si="3"/>
        <v>43741</v>
      </c>
    </row>
    <row r="35" spans="1:12" x14ac:dyDescent="0.2">
      <c r="A35" s="8" t="s">
        <v>428</v>
      </c>
      <c r="B35" s="8" t="s">
        <v>429</v>
      </c>
      <c r="C35" s="8" t="s">
        <v>212</v>
      </c>
      <c r="D35" s="8" t="s">
        <v>213</v>
      </c>
      <c r="E35" s="8" t="s">
        <v>44</v>
      </c>
      <c r="F35" s="8" t="s">
        <v>45</v>
      </c>
      <c r="G35" s="9">
        <v>2000000</v>
      </c>
      <c r="H35" s="9">
        <v>2000000</v>
      </c>
      <c r="I35" s="9">
        <v>1426084.49</v>
      </c>
      <c r="J35" s="1">
        <f t="shared" si="2"/>
        <v>0.71304224500000002</v>
      </c>
      <c r="K35" s="10">
        <v>1593854.16</v>
      </c>
      <c r="L35" s="11">
        <f t="shared" si="3"/>
        <v>-167769.66999999993</v>
      </c>
    </row>
    <row r="36" spans="1:12" x14ac:dyDescent="0.2">
      <c r="A36" s="8" t="s">
        <v>428</v>
      </c>
      <c r="B36" s="8" t="s">
        <v>429</v>
      </c>
      <c r="C36" s="8" t="s">
        <v>214</v>
      </c>
      <c r="D36" s="8" t="s">
        <v>215</v>
      </c>
      <c r="E36" s="8" t="s">
        <v>44</v>
      </c>
      <c r="F36" s="8" t="s">
        <v>45</v>
      </c>
      <c r="G36" s="9">
        <v>1900000</v>
      </c>
      <c r="H36" s="9">
        <v>1900000</v>
      </c>
      <c r="I36" s="9">
        <v>1154400</v>
      </c>
      <c r="J36" s="1">
        <f t="shared" si="2"/>
        <v>0.60757894736842111</v>
      </c>
      <c r="K36" s="10">
        <v>1408177.61</v>
      </c>
      <c r="L36" s="11">
        <f t="shared" si="3"/>
        <v>-253777.6100000001</v>
      </c>
    </row>
    <row r="37" spans="1:12" x14ac:dyDescent="0.2">
      <c r="A37" s="8" t="s">
        <v>428</v>
      </c>
      <c r="B37" s="8" t="s">
        <v>429</v>
      </c>
      <c r="C37" s="8" t="s">
        <v>216</v>
      </c>
      <c r="D37" s="8" t="s">
        <v>217</v>
      </c>
      <c r="E37" s="8" t="s">
        <v>44</v>
      </c>
      <c r="F37" s="8" t="s">
        <v>45</v>
      </c>
      <c r="G37" s="9">
        <v>2500000</v>
      </c>
      <c r="H37" s="9">
        <v>2500000</v>
      </c>
      <c r="I37" s="9">
        <v>1940186</v>
      </c>
      <c r="J37" s="1">
        <f t="shared" si="2"/>
        <v>0.77607440000000005</v>
      </c>
      <c r="K37" s="10">
        <v>2210744</v>
      </c>
      <c r="L37" s="11">
        <f t="shared" si="3"/>
        <v>-270558</v>
      </c>
    </row>
    <row r="38" spans="1:12" x14ac:dyDescent="0.2">
      <c r="A38" s="8" t="s">
        <v>428</v>
      </c>
      <c r="B38" s="8" t="s">
        <v>429</v>
      </c>
      <c r="C38" s="8" t="s">
        <v>329</v>
      </c>
      <c r="D38" s="8" t="s">
        <v>330</v>
      </c>
      <c r="E38" s="8" t="s">
        <v>44</v>
      </c>
      <c r="F38" s="8" t="s">
        <v>45</v>
      </c>
      <c r="G38" s="9">
        <v>400000</v>
      </c>
      <c r="H38" s="9">
        <v>400000</v>
      </c>
      <c r="I38" s="9">
        <v>327594.45</v>
      </c>
      <c r="J38" s="1">
        <f t="shared" si="2"/>
        <v>0.81898612500000001</v>
      </c>
      <c r="K38" s="10">
        <v>355356.95</v>
      </c>
      <c r="L38" s="11">
        <f t="shared" si="3"/>
        <v>-27762.5</v>
      </c>
    </row>
    <row r="39" spans="1:12" x14ac:dyDescent="0.2">
      <c r="A39" s="8" t="s">
        <v>428</v>
      </c>
      <c r="B39" s="8" t="s">
        <v>429</v>
      </c>
      <c r="C39" s="8" t="s">
        <v>331</v>
      </c>
      <c r="D39" s="8" t="s">
        <v>332</v>
      </c>
      <c r="E39" s="8" t="s">
        <v>327</v>
      </c>
      <c r="F39" s="8" t="s">
        <v>328</v>
      </c>
      <c r="G39" s="9">
        <v>0</v>
      </c>
      <c r="H39" s="9">
        <v>6000</v>
      </c>
      <c r="I39" s="9">
        <v>4000</v>
      </c>
      <c r="J39" s="1">
        <f t="shared" si="2"/>
        <v>0.66666666666666663</v>
      </c>
      <c r="K39" s="10"/>
      <c r="L39" s="11">
        <f t="shared" si="3"/>
        <v>4000</v>
      </c>
    </row>
    <row r="40" spans="1:12" x14ac:dyDescent="0.2">
      <c r="A40" s="8" t="s">
        <v>428</v>
      </c>
      <c r="B40" s="8" t="s">
        <v>429</v>
      </c>
      <c r="C40" s="8" t="s">
        <v>331</v>
      </c>
      <c r="D40" s="8" t="s">
        <v>332</v>
      </c>
      <c r="E40" s="8" t="s">
        <v>44</v>
      </c>
      <c r="F40" s="8" t="s">
        <v>45</v>
      </c>
      <c r="G40" s="9">
        <v>1400000</v>
      </c>
      <c r="H40" s="9">
        <v>1445000</v>
      </c>
      <c r="I40" s="9">
        <v>1363166.9</v>
      </c>
      <c r="J40" s="1">
        <f t="shared" si="2"/>
        <v>0.94336809688581313</v>
      </c>
      <c r="K40" s="10">
        <v>1399188.9</v>
      </c>
      <c r="L40" s="11">
        <f t="shared" si="3"/>
        <v>-36022</v>
      </c>
    </row>
    <row r="41" spans="1:12" x14ac:dyDescent="0.2">
      <c r="A41" s="8" t="s">
        <v>428</v>
      </c>
      <c r="B41" s="8" t="s">
        <v>429</v>
      </c>
      <c r="C41" s="8" t="s">
        <v>218</v>
      </c>
      <c r="D41" s="8" t="s">
        <v>219</v>
      </c>
      <c r="E41" s="8" t="s">
        <v>44</v>
      </c>
      <c r="F41" s="8" t="s">
        <v>45</v>
      </c>
      <c r="G41" s="9">
        <v>1172000</v>
      </c>
      <c r="H41" s="9">
        <v>1192000</v>
      </c>
      <c r="I41" s="9">
        <v>1023902.54</v>
      </c>
      <c r="J41" s="1">
        <f t="shared" si="2"/>
        <v>0.8589786409395973</v>
      </c>
      <c r="K41" s="10">
        <v>1137860.67</v>
      </c>
      <c r="L41" s="11">
        <f t="shared" si="3"/>
        <v>-113958.12999999989</v>
      </c>
    </row>
    <row r="42" spans="1:12" x14ac:dyDescent="0.2">
      <c r="A42" s="8" t="s">
        <v>428</v>
      </c>
      <c r="B42" s="8" t="s">
        <v>429</v>
      </c>
      <c r="C42" s="8" t="s">
        <v>80</v>
      </c>
      <c r="D42" s="8" t="s">
        <v>81</v>
      </c>
      <c r="E42" s="8" t="s">
        <v>54</v>
      </c>
      <c r="F42" s="8" t="s">
        <v>55</v>
      </c>
      <c r="G42" s="9">
        <v>10000</v>
      </c>
      <c r="H42" s="9">
        <v>10000</v>
      </c>
      <c r="I42" s="9">
        <v>3208</v>
      </c>
      <c r="J42" s="1">
        <f t="shared" si="2"/>
        <v>0.32079999999999997</v>
      </c>
      <c r="K42" s="10">
        <v>4509</v>
      </c>
      <c r="L42" s="11">
        <f t="shared" si="3"/>
        <v>-1301</v>
      </c>
    </row>
    <row r="43" spans="1:12" x14ac:dyDescent="0.2">
      <c r="A43" s="8" t="s">
        <v>428</v>
      </c>
      <c r="B43" s="8" t="s">
        <v>429</v>
      </c>
      <c r="C43" s="8" t="s">
        <v>220</v>
      </c>
      <c r="D43" s="8" t="s">
        <v>221</v>
      </c>
      <c r="E43" s="8" t="s">
        <v>44</v>
      </c>
      <c r="F43" s="8" t="s">
        <v>45</v>
      </c>
      <c r="G43" s="9">
        <v>5000</v>
      </c>
      <c r="H43" s="9">
        <v>5000</v>
      </c>
      <c r="I43" s="9"/>
      <c r="J43" s="1">
        <f t="shared" si="2"/>
        <v>0</v>
      </c>
      <c r="K43" s="10"/>
      <c r="L43" s="11">
        <f t="shared" si="3"/>
        <v>0</v>
      </c>
    </row>
    <row r="44" spans="1:12" x14ac:dyDescent="0.2">
      <c r="A44" s="8" t="s">
        <v>428</v>
      </c>
      <c r="B44" s="8" t="s">
        <v>429</v>
      </c>
      <c r="C44" s="8" t="s">
        <v>279</v>
      </c>
      <c r="D44" s="8" t="s">
        <v>280</v>
      </c>
      <c r="E44" s="8" t="s">
        <v>327</v>
      </c>
      <c r="F44" s="8" t="s">
        <v>328</v>
      </c>
      <c r="G44" s="9">
        <v>0</v>
      </c>
      <c r="H44" s="9">
        <v>12000</v>
      </c>
      <c r="I44" s="9">
        <v>11550</v>
      </c>
      <c r="J44" s="1">
        <f t="shared" si="2"/>
        <v>0.96250000000000002</v>
      </c>
      <c r="K44" s="10"/>
      <c r="L44" s="11">
        <f t="shared" si="3"/>
        <v>11550</v>
      </c>
    </row>
    <row r="45" spans="1:12" x14ac:dyDescent="0.2">
      <c r="A45" s="8" t="s">
        <v>428</v>
      </c>
      <c r="B45" s="8" t="s">
        <v>429</v>
      </c>
      <c r="C45" s="8" t="s">
        <v>279</v>
      </c>
      <c r="D45" s="8" t="s">
        <v>280</v>
      </c>
      <c r="E45" s="8" t="s">
        <v>442</v>
      </c>
      <c r="F45" s="8" t="s">
        <v>443</v>
      </c>
      <c r="G45" s="9"/>
      <c r="H45" s="9"/>
      <c r="I45" s="9"/>
      <c r="J45" s="1" t="e">
        <f t="shared" si="2"/>
        <v>#DIV/0!</v>
      </c>
      <c r="K45" s="10">
        <v>3500</v>
      </c>
      <c r="L45" s="11">
        <f t="shared" si="3"/>
        <v>-3500</v>
      </c>
    </row>
    <row r="46" spans="1:12" x14ac:dyDescent="0.2">
      <c r="A46" s="8" t="s">
        <v>428</v>
      </c>
      <c r="B46" s="8" t="s">
        <v>429</v>
      </c>
      <c r="C46" s="8" t="s">
        <v>279</v>
      </c>
      <c r="D46" s="8" t="s">
        <v>280</v>
      </c>
      <c r="E46" s="8" t="s">
        <v>44</v>
      </c>
      <c r="F46" s="8" t="s">
        <v>45</v>
      </c>
      <c r="G46" s="9">
        <v>1450000</v>
      </c>
      <c r="H46" s="9">
        <v>2272000</v>
      </c>
      <c r="I46" s="9">
        <v>1572306.3</v>
      </c>
      <c r="J46" s="1">
        <f t="shared" si="2"/>
        <v>0.69203622359154937</v>
      </c>
      <c r="K46" s="10">
        <v>1612422.1</v>
      </c>
      <c r="L46" s="11">
        <f t="shared" si="3"/>
        <v>-40115.800000000047</v>
      </c>
    </row>
    <row r="47" spans="1:12" x14ac:dyDescent="0.2">
      <c r="A47" s="8" t="s">
        <v>428</v>
      </c>
      <c r="B47" s="8" t="s">
        <v>429</v>
      </c>
      <c r="C47" s="8" t="s">
        <v>444</v>
      </c>
      <c r="D47" s="8" t="s">
        <v>445</v>
      </c>
      <c r="E47" s="8" t="s">
        <v>44</v>
      </c>
      <c r="F47" s="8" t="s">
        <v>45</v>
      </c>
      <c r="G47" s="9">
        <v>450000</v>
      </c>
      <c r="H47" s="9">
        <v>663000</v>
      </c>
      <c r="I47" s="9">
        <v>661968</v>
      </c>
      <c r="J47" s="1">
        <f t="shared" si="2"/>
        <v>0.9984434389140272</v>
      </c>
      <c r="K47" s="10">
        <v>318991</v>
      </c>
      <c r="L47" s="11">
        <f t="shared" si="3"/>
        <v>342977</v>
      </c>
    </row>
    <row r="48" spans="1:12" x14ac:dyDescent="0.2">
      <c r="A48" s="8" t="s">
        <v>428</v>
      </c>
      <c r="B48" s="8" t="s">
        <v>429</v>
      </c>
      <c r="C48" s="8" t="s">
        <v>84</v>
      </c>
      <c r="D48" s="8" t="s">
        <v>85</v>
      </c>
      <c r="E48" s="8" t="s">
        <v>446</v>
      </c>
      <c r="F48" s="8" t="s">
        <v>447</v>
      </c>
      <c r="G48" s="9">
        <v>500000</v>
      </c>
      <c r="H48" s="9">
        <v>500000</v>
      </c>
      <c r="I48" s="9"/>
      <c r="J48" s="1">
        <f t="shared" si="2"/>
        <v>0</v>
      </c>
      <c r="K48" s="10"/>
      <c r="L48" s="11">
        <f t="shared" si="3"/>
        <v>0</v>
      </c>
    </row>
    <row r="49" spans="1:12" x14ac:dyDescent="0.2">
      <c r="A49" s="8" t="s">
        <v>428</v>
      </c>
      <c r="B49" s="8" t="s">
        <v>429</v>
      </c>
      <c r="C49" s="8" t="s">
        <v>84</v>
      </c>
      <c r="D49" s="8" t="s">
        <v>85</v>
      </c>
      <c r="E49" s="8" t="s">
        <v>44</v>
      </c>
      <c r="F49" s="8" t="s">
        <v>45</v>
      </c>
      <c r="G49" s="9">
        <v>25937000</v>
      </c>
      <c r="H49" s="9">
        <v>26447000</v>
      </c>
      <c r="I49" s="9">
        <v>22985735.260000002</v>
      </c>
      <c r="J49" s="1">
        <f t="shared" si="2"/>
        <v>0.86912448519680874</v>
      </c>
      <c r="K49" s="10">
        <v>23900575.030000001</v>
      </c>
      <c r="L49" s="11">
        <f t="shared" si="3"/>
        <v>-914839.76999999955</v>
      </c>
    </row>
    <row r="50" spans="1:12" x14ac:dyDescent="0.2">
      <c r="A50" s="8" t="s">
        <v>428</v>
      </c>
      <c r="B50" s="8" t="s">
        <v>429</v>
      </c>
      <c r="C50" s="8" t="s">
        <v>234</v>
      </c>
      <c r="D50" s="8" t="s">
        <v>235</v>
      </c>
      <c r="E50" s="8" t="s">
        <v>44</v>
      </c>
      <c r="F50" s="8" t="s">
        <v>45</v>
      </c>
      <c r="G50" s="9">
        <v>3550000</v>
      </c>
      <c r="H50" s="9">
        <v>3650000</v>
      </c>
      <c r="I50" s="9">
        <v>3115869.19</v>
      </c>
      <c r="J50" s="1">
        <f t="shared" si="2"/>
        <v>0.85366279178082194</v>
      </c>
      <c r="K50" s="10">
        <v>2414608.35</v>
      </c>
      <c r="L50" s="11">
        <f t="shared" si="3"/>
        <v>701260.83999999985</v>
      </c>
    </row>
    <row r="51" spans="1:12" x14ac:dyDescent="0.2">
      <c r="A51" s="8" t="s">
        <v>428</v>
      </c>
      <c r="B51" s="8" t="s">
        <v>429</v>
      </c>
      <c r="C51" s="8" t="s">
        <v>282</v>
      </c>
      <c r="D51" s="8" t="s">
        <v>283</v>
      </c>
      <c r="E51" s="8" t="s">
        <v>44</v>
      </c>
      <c r="F51" s="8" t="s">
        <v>45</v>
      </c>
      <c r="G51" s="9">
        <v>905000</v>
      </c>
      <c r="H51" s="9">
        <v>905000</v>
      </c>
      <c r="I51" s="9">
        <v>819840.06</v>
      </c>
      <c r="J51" s="1">
        <f t="shared" si="2"/>
        <v>0.90590061878453043</v>
      </c>
      <c r="K51" s="10">
        <v>550338.65</v>
      </c>
      <c r="L51" s="11">
        <f t="shared" si="3"/>
        <v>269501.41000000003</v>
      </c>
    </row>
    <row r="52" spans="1:12" x14ac:dyDescent="0.2">
      <c r="A52" s="8" t="s">
        <v>428</v>
      </c>
      <c r="B52" s="8" t="s">
        <v>429</v>
      </c>
      <c r="C52" s="8" t="s">
        <v>284</v>
      </c>
      <c r="D52" s="8" t="s">
        <v>285</v>
      </c>
      <c r="E52" s="8" t="s">
        <v>44</v>
      </c>
      <c r="F52" s="8" t="s">
        <v>45</v>
      </c>
      <c r="G52" s="9">
        <v>400000</v>
      </c>
      <c r="H52" s="9">
        <v>408000</v>
      </c>
      <c r="I52" s="9">
        <v>376597.32</v>
      </c>
      <c r="J52" s="1">
        <f t="shared" ref="J52:J83" si="4">I52/H52</f>
        <v>0.9230326470588236</v>
      </c>
      <c r="K52" s="10">
        <v>367356.72</v>
      </c>
      <c r="L52" s="11">
        <f t="shared" ref="L52:L83" si="5">I52-K52</f>
        <v>9240.6000000000349</v>
      </c>
    </row>
    <row r="53" spans="1:12" x14ac:dyDescent="0.2">
      <c r="A53" s="8" t="s">
        <v>428</v>
      </c>
      <c r="B53" s="8" t="s">
        <v>429</v>
      </c>
      <c r="C53" s="8" t="s">
        <v>286</v>
      </c>
      <c r="D53" s="8" t="s">
        <v>287</v>
      </c>
      <c r="E53" s="8" t="s">
        <v>44</v>
      </c>
      <c r="F53" s="8" t="s">
        <v>45</v>
      </c>
      <c r="G53" s="9">
        <v>400000</v>
      </c>
      <c r="H53" s="9">
        <v>400000</v>
      </c>
      <c r="I53" s="9">
        <v>262270.09000000003</v>
      </c>
      <c r="J53" s="1">
        <f t="shared" si="4"/>
        <v>0.65567522500000008</v>
      </c>
      <c r="K53" s="10">
        <v>259520.32</v>
      </c>
      <c r="L53" s="11">
        <f t="shared" si="5"/>
        <v>2749.7700000000186</v>
      </c>
    </row>
    <row r="54" spans="1:12" x14ac:dyDescent="0.2">
      <c r="A54" s="8" t="s">
        <v>428</v>
      </c>
      <c r="B54" s="8" t="s">
        <v>429</v>
      </c>
      <c r="C54" s="8" t="s">
        <v>448</v>
      </c>
      <c r="D54" s="8" t="s">
        <v>449</v>
      </c>
      <c r="E54" s="8" t="s">
        <v>44</v>
      </c>
      <c r="F54" s="8" t="s">
        <v>45</v>
      </c>
      <c r="G54" s="9">
        <v>610000</v>
      </c>
      <c r="H54" s="9">
        <v>610000</v>
      </c>
      <c r="I54" s="9">
        <v>575276.88</v>
      </c>
      <c r="J54" s="1">
        <f t="shared" si="4"/>
        <v>0.9430768524590164</v>
      </c>
      <c r="K54" s="10">
        <v>769682.48</v>
      </c>
      <c r="L54" s="11">
        <f t="shared" si="5"/>
        <v>-194405.59999999998</v>
      </c>
    </row>
    <row r="55" spans="1:12" x14ac:dyDescent="0.2">
      <c r="A55" s="8" t="s">
        <v>428</v>
      </c>
      <c r="B55" s="8" t="s">
        <v>429</v>
      </c>
      <c r="C55" s="8" t="s">
        <v>86</v>
      </c>
      <c r="D55" s="8" t="s">
        <v>87</v>
      </c>
      <c r="E55" s="8" t="s">
        <v>44</v>
      </c>
      <c r="F55" s="8" t="s">
        <v>45</v>
      </c>
      <c r="G55" s="9">
        <v>1000</v>
      </c>
      <c r="H55" s="9">
        <v>1000</v>
      </c>
      <c r="I55" s="9">
        <v>640</v>
      </c>
      <c r="J55" s="1">
        <f t="shared" si="4"/>
        <v>0.64</v>
      </c>
      <c r="K55" s="10">
        <v>544</v>
      </c>
      <c r="L55" s="11">
        <f t="shared" si="5"/>
        <v>96</v>
      </c>
    </row>
    <row r="56" spans="1:12" x14ac:dyDescent="0.2">
      <c r="A56" s="8" t="s">
        <v>428</v>
      </c>
      <c r="B56" s="8" t="s">
        <v>429</v>
      </c>
      <c r="C56" s="8" t="s">
        <v>88</v>
      </c>
      <c r="D56" s="8" t="s">
        <v>89</v>
      </c>
      <c r="E56" s="8" t="s">
        <v>44</v>
      </c>
      <c r="F56" s="8" t="s">
        <v>45</v>
      </c>
      <c r="G56" s="9"/>
      <c r="H56" s="9"/>
      <c r="I56" s="9">
        <v>-121240</v>
      </c>
      <c r="J56" s="1" t="e">
        <f t="shared" si="4"/>
        <v>#DIV/0!</v>
      </c>
      <c r="K56" s="10">
        <v>0</v>
      </c>
      <c r="L56" s="11">
        <f t="shared" si="5"/>
        <v>-121240</v>
      </c>
    </row>
    <row r="57" spans="1:12" x14ac:dyDescent="0.2">
      <c r="A57" s="8" t="s">
        <v>428</v>
      </c>
      <c r="B57" s="8" t="s">
        <v>429</v>
      </c>
      <c r="C57" s="8" t="s">
        <v>90</v>
      </c>
      <c r="D57" s="8" t="s">
        <v>91</v>
      </c>
      <c r="E57" s="8" t="s">
        <v>44</v>
      </c>
      <c r="F57" s="8" t="s">
        <v>45</v>
      </c>
      <c r="G57" s="9"/>
      <c r="H57" s="9"/>
      <c r="I57" s="9">
        <v>-44411</v>
      </c>
      <c r="J57" s="1" t="e">
        <f t="shared" si="4"/>
        <v>#DIV/0!</v>
      </c>
      <c r="K57" s="10">
        <v>0</v>
      </c>
      <c r="L57" s="11">
        <f t="shared" si="5"/>
        <v>-44411</v>
      </c>
    </row>
    <row r="58" spans="1:12" x14ac:dyDescent="0.2">
      <c r="A58" s="8" t="s">
        <v>428</v>
      </c>
      <c r="B58" s="8" t="s">
        <v>429</v>
      </c>
      <c r="C58" s="8" t="s">
        <v>236</v>
      </c>
      <c r="D58" s="8" t="s">
        <v>237</v>
      </c>
      <c r="E58" s="8" t="s">
        <v>44</v>
      </c>
      <c r="F58" s="8" t="s">
        <v>45</v>
      </c>
      <c r="G58" s="9">
        <v>2000</v>
      </c>
      <c r="H58" s="9">
        <v>3000</v>
      </c>
      <c r="I58" s="9">
        <v>2614</v>
      </c>
      <c r="J58" s="1">
        <f t="shared" si="4"/>
        <v>0.87133333333333329</v>
      </c>
      <c r="K58" s="10">
        <v>2552</v>
      </c>
      <c r="L58" s="11">
        <f t="shared" si="5"/>
        <v>62</v>
      </c>
    </row>
    <row r="59" spans="1:12" x14ac:dyDescent="0.2">
      <c r="A59" s="8" t="s">
        <v>428</v>
      </c>
      <c r="B59" s="8" t="s">
        <v>429</v>
      </c>
      <c r="C59" s="8" t="s">
        <v>335</v>
      </c>
      <c r="D59" s="8" t="s">
        <v>336</v>
      </c>
      <c r="E59" s="8" t="s">
        <v>44</v>
      </c>
      <c r="F59" s="8" t="s">
        <v>45</v>
      </c>
      <c r="G59" s="9">
        <v>149000</v>
      </c>
      <c r="H59" s="9">
        <v>149000</v>
      </c>
      <c r="I59" s="9">
        <v>112476</v>
      </c>
      <c r="J59" s="1">
        <f t="shared" si="4"/>
        <v>0.75487248322147649</v>
      </c>
      <c r="K59" s="10">
        <v>108418</v>
      </c>
      <c r="L59" s="11">
        <f t="shared" si="5"/>
        <v>4058</v>
      </c>
    </row>
    <row r="60" spans="1:12" x14ac:dyDescent="0.2">
      <c r="A60" s="8" t="s">
        <v>428</v>
      </c>
      <c r="B60" s="8" t="s">
        <v>429</v>
      </c>
      <c r="C60" s="8" t="s">
        <v>128</v>
      </c>
      <c r="D60" s="8" t="s">
        <v>129</v>
      </c>
      <c r="E60" s="8" t="s">
        <v>44</v>
      </c>
      <c r="F60" s="8" t="s">
        <v>45</v>
      </c>
      <c r="G60" s="9">
        <v>12000</v>
      </c>
      <c r="H60" s="9">
        <v>12000</v>
      </c>
      <c r="I60" s="9">
        <v>11300</v>
      </c>
      <c r="J60" s="1">
        <f t="shared" si="4"/>
        <v>0.94166666666666665</v>
      </c>
      <c r="K60" s="10">
        <v>3100</v>
      </c>
      <c r="L60" s="11">
        <f t="shared" si="5"/>
        <v>8200</v>
      </c>
    </row>
    <row r="61" spans="1:12" x14ac:dyDescent="0.2">
      <c r="A61" s="8" t="s">
        <v>428</v>
      </c>
      <c r="B61" s="8" t="s">
        <v>429</v>
      </c>
      <c r="C61" s="8" t="s">
        <v>134</v>
      </c>
      <c r="D61" s="8" t="s">
        <v>135</v>
      </c>
      <c r="E61" s="8" t="s">
        <v>44</v>
      </c>
      <c r="F61" s="8" t="s">
        <v>45</v>
      </c>
      <c r="G61" s="9">
        <v>1220000</v>
      </c>
      <c r="H61" s="9">
        <v>1038000</v>
      </c>
      <c r="I61" s="9">
        <v>1038000</v>
      </c>
      <c r="J61" s="1">
        <f t="shared" si="4"/>
        <v>1</v>
      </c>
      <c r="K61" s="10">
        <v>593200</v>
      </c>
      <c r="L61" s="11">
        <f t="shared" si="5"/>
        <v>444800</v>
      </c>
    </row>
    <row r="62" spans="1:12" x14ac:dyDescent="0.2">
      <c r="A62" s="8" t="s">
        <v>428</v>
      </c>
      <c r="B62" s="8" t="s">
        <v>429</v>
      </c>
      <c r="C62" s="8" t="s">
        <v>450</v>
      </c>
      <c r="D62" s="8" t="s">
        <v>451</v>
      </c>
      <c r="E62" s="8" t="s">
        <v>44</v>
      </c>
      <c r="F62" s="8" t="s">
        <v>45</v>
      </c>
      <c r="G62" s="9">
        <v>150000</v>
      </c>
      <c r="H62" s="9">
        <v>120000</v>
      </c>
      <c r="I62" s="9"/>
      <c r="J62" s="1">
        <f t="shared" si="4"/>
        <v>0</v>
      </c>
      <c r="K62" s="10">
        <v>10000</v>
      </c>
      <c r="L62" s="11">
        <f t="shared" si="5"/>
        <v>-10000</v>
      </c>
    </row>
    <row r="63" spans="1:12" x14ac:dyDescent="0.2">
      <c r="A63" s="8" t="s">
        <v>428</v>
      </c>
      <c r="B63" s="8" t="s">
        <v>429</v>
      </c>
      <c r="C63" s="8" t="s">
        <v>452</v>
      </c>
      <c r="D63" s="8" t="s">
        <v>283</v>
      </c>
      <c r="E63" s="8" t="s">
        <v>44</v>
      </c>
      <c r="F63" s="8" t="s">
        <v>45</v>
      </c>
      <c r="G63" s="9">
        <v>2168000</v>
      </c>
      <c r="H63" s="9">
        <v>2168000</v>
      </c>
      <c r="I63" s="9">
        <v>1355622</v>
      </c>
      <c r="J63" s="1">
        <f t="shared" si="4"/>
        <v>0.6252869003690037</v>
      </c>
      <c r="K63" s="10">
        <v>1012342.85</v>
      </c>
      <c r="L63" s="11">
        <f t="shared" si="5"/>
        <v>343279.15</v>
      </c>
    </row>
    <row r="64" spans="1:12" x14ac:dyDescent="0.2">
      <c r="A64" s="8" t="s">
        <v>428</v>
      </c>
      <c r="B64" s="8" t="s">
        <v>429</v>
      </c>
      <c r="C64" s="8" t="s">
        <v>244</v>
      </c>
      <c r="D64" s="8" t="s">
        <v>245</v>
      </c>
      <c r="E64" s="8" t="s">
        <v>44</v>
      </c>
      <c r="F64" s="8" t="s">
        <v>45</v>
      </c>
      <c r="G64" s="9">
        <v>0</v>
      </c>
      <c r="H64" s="9">
        <v>1800000</v>
      </c>
      <c r="I64" s="9"/>
      <c r="J64" s="1">
        <f t="shared" si="4"/>
        <v>0</v>
      </c>
      <c r="K64" s="10"/>
      <c r="L64" s="11">
        <f t="shared" si="5"/>
        <v>0</v>
      </c>
    </row>
    <row r="65" spans="1:12" x14ac:dyDescent="0.2">
      <c r="A65" s="8" t="s">
        <v>428</v>
      </c>
      <c r="B65" s="8" t="s">
        <v>429</v>
      </c>
      <c r="C65" s="8" t="s">
        <v>296</v>
      </c>
      <c r="D65" s="8" t="s">
        <v>297</v>
      </c>
      <c r="E65" s="8" t="s">
        <v>44</v>
      </c>
      <c r="F65" s="8" t="s">
        <v>45</v>
      </c>
      <c r="G65" s="9"/>
      <c r="H65" s="9"/>
      <c r="I65" s="9"/>
      <c r="J65" s="1" t="e">
        <f t="shared" si="4"/>
        <v>#DIV/0!</v>
      </c>
      <c r="K65" s="10">
        <v>1093368.8400000001</v>
      </c>
      <c r="L65" s="11">
        <f t="shared" si="5"/>
        <v>-1093368.8400000001</v>
      </c>
    </row>
    <row r="66" spans="1:12" x14ac:dyDescent="0.2">
      <c r="A66" s="8" t="s">
        <v>428</v>
      </c>
      <c r="B66" s="8" t="s">
        <v>429</v>
      </c>
      <c r="C66" s="8" t="s">
        <v>300</v>
      </c>
      <c r="D66" s="8" t="s">
        <v>301</v>
      </c>
      <c r="E66" s="8" t="s">
        <v>44</v>
      </c>
      <c r="F66" s="8" t="s">
        <v>45</v>
      </c>
      <c r="G66" s="9">
        <v>3100000</v>
      </c>
      <c r="H66" s="9">
        <v>3100000</v>
      </c>
      <c r="I66" s="9">
        <v>246604.9</v>
      </c>
      <c r="J66" s="1">
        <f t="shared" si="4"/>
        <v>7.9549967741935484E-2</v>
      </c>
      <c r="K66" s="10">
        <v>4433836.79</v>
      </c>
      <c r="L66" s="11">
        <f t="shared" si="5"/>
        <v>-4187231.89</v>
      </c>
    </row>
    <row r="67" spans="1:12" x14ac:dyDescent="0.2">
      <c r="A67" s="8" t="s">
        <v>428</v>
      </c>
      <c r="B67" s="8" t="s">
        <v>429</v>
      </c>
      <c r="C67" s="8" t="s">
        <v>150</v>
      </c>
      <c r="D67" s="8" t="s">
        <v>151</v>
      </c>
      <c r="E67" s="8"/>
      <c r="F67" s="8"/>
      <c r="G67" s="9">
        <v>0</v>
      </c>
      <c r="H67" s="9">
        <v>932000</v>
      </c>
      <c r="I67" s="9"/>
      <c r="J67" s="1">
        <f t="shared" si="4"/>
        <v>0</v>
      </c>
      <c r="K67" s="10"/>
      <c r="L67" s="11">
        <f t="shared" si="5"/>
        <v>0</v>
      </c>
    </row>
    <row r="68" spans="1:12" x14ac:dyDescent="0.2">
      <c r="A68" s="16" t="s">
        <v>454</v>
      </c>
      <c r="B68" s="16" t="s">
        <v>429</v>
      </c>
      <c r="C68" s="16"/>
      <c r="D68" s="16"/>
      <c r="E68" s="16"/>
      <c r="F68" s="16"/>
      <c r="G68" s="17">
        <v>55736000</v>
      </c>
      <c r="H68" s="17">
        <v>59649000</v>
      </c>
      <c r="I68" s="17">
        <v>44485911.450000003</v>
      </c>
      <c r="J68" s="21">
        <f t="shared" si="4"/>
        <v>0.74579475682744056</v>
      </c>
      <c r="K68" s="19">
        <v>50728799.390000001</v>
      </c>
      <c r="L68" s="22">
        <f t="shared" si="5"/>
        <v>-6242887.9399999976</v>
      </c>
    </row>
    <row r="69" spans="1:12" x14ac:dyDescent="0.2">
      <c r="A69" s="30" t="s">
        <v>455</v>
      </c>
      <c r="B69" s="30" t="s">
        <v>429</v>
      </c>
      <c r="C69" s="30"/>
      <c r="D69" s="30"/>
      <c r="E69" s="30"/>
      <c r="F69" s="30"/>
      <c r="G69" s="31">
        <v>0</v>
      </c>
      <c r="H69" s="31">
        <v>932000</v>
      </c>
      <c r="I69" s="31">
        <v>0</v>
      </c>
      <c r="J69" s="32">
        <f t="shared" si="4"/>
        <v>0</v>
      </c>
      <c r="K69" s="33">
        <v>0</v>
      </c>
      <c r="L69" s="34">
        <f t="shared" si="5"/>
        <v>0</v>
      </c>
    </row>
    <row r="70" spans="1:12" x14ac:dyDescent="0.2">
      <c r="A70" s="23" t="s">
        <v>456</v>
      </c>
      <c r="B70" s="23" t="s">
        <v>429</v>
      </c>
      <c r="C70" s="23"/>
      <c r="D70" s="23"/>
      <c r="E70" s="23"/>
      <c r="F70" s="23"/>
      <c r="G70" s="24">
        <v>-52616000</v>
      </c>
      <c r="H70" s="24">
        <v>-54204000</v>
      </c>
      <c r="I70" s="24">
        <v>-40093716.109999999</v>
      </c>
      <c r="J70" s="28">
        <f t="shared" si="4"/>
        <v>0.73968187052616041</v>
      </c>
      <c r="K70" s="26">
        <v>-46636468.509999998</v>
      </c>
      <c r="L70" s="29">
        <f t="shared" si="5"/>
        <v>6542752.3999999985</v>
      </c>
    </row>
  </sheetData>
  <mergeCells count="3">
    <mergeCell ref="A1:K1"/>
    <mergeCell ref="A3:L3"/>
    <mergeCell ref="A19:L19"/>
  </mergeCells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1" id="{F79A17E2-D7CC-451A-BD9F-FEA93C146C7F}">
            <x14:iconSet iconSet="4TrafficLights" custom="1">
              <x14:cfvo type="percent">
                <xm:f>0</xm:f>
              </x14:cfvo>
              <x14:cfvo type="num">
                <xm:f>0.5</xm:f>
              </x14:cfvo>
              <x14:cfvo type="num">
                <xm:f>0.75</xm:f>
              </x14:cfvo>
              <x14:cfvo type="num">
                <xm:f>1.01</xm:f>
              </x14:cfvo>
              <x14:cfIcon iconSet="3TrafficLights1" iconId="0"/>
              <x14:cfIcon iconSet="3TrafficLights1" iconId="1"/>
              <x14:cfIcon iconSet="3TrafficLights1" iconId="2"/>
              <x14:cfIcon iconSet="3Symbols" iconId="2"/>
            </x14:iconSet>
          </x14:cfRule>
          <xm:sqref>J4:J17</xm:sqref>
        </x14:conditionalFormatting>
        <x14:conditionalFormatting xmlns:xm="http://schemas.microsoft.com/office/excel/2006/main">
          <x14:cfRule type="iconSet" priority="1" id="{5AA34774-706B-4AD5-A90D-327D10D55ACC}">
            <x14:iconSet iconSet="4TrafficLights" custom="1">
              <x14:cfvo type="percent">
                <xm:f>0</xm:f>
              </x14:cfvo>
              <x14:cfvo type="num">
                <xm:f>0.5</xm:f>
              </x14:cfvo>
              <x14:cfvo type="num">
                <xm:f>0.75</xm:f>
              </x14:cfvo>
              <x14:cfvo type="num">
                <xm:f>1.01</xm:f>
              </x14:cfvo>
              <x14:cfIcon iconSet="3TrafficLights1" iconId="2"/>
              <x14:cfIcon iconSet="3TrafficLights1" iconId="1"/>
              <x14:cfIcon iconSet="3TrafficLights1" iconId="0"/>
              <x14:cfIcon iconSet="3Symbols" iconId="0"/>
            </x14:iconSet>
          </x14:cfRule>
          <xm:sqref>J20:J67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22</vt:i4>
      </vt:variant>
      <vt:variant>
        <vt:lpstr>Pojmenované oblasti</vt:lpstr>
      </vt:variant>
      <vt:variant>
        <vt:i4>1</vt:i4>
      </vt:variant>
    </vt:vector>
  </HeadingPairs>
  <TitlesOfParts>
    <vt:vector size="23" baseType="lpstr">
      <vt:lpstr>Obsah</vt:lpstr>
      <vt:lpstr>OE</vt:lpstr>
      <vt:lpstr>ORIaMM, OMP</vt:lpstr>
      <vt:lpstr>IA - ÚDaSRM</vt:lpstr>
      <vt:lpstr>OSV</vt:lpstr>
      <vt:lpstr>OŽÚ,SÚaŽP</vt:lpstr>
      <vt:lpstr>ODaSČ</vt:lpstr>
      <vt:lpstr>OŠ</vt:lpstr>
      <vt:lpstr>OKT</vt:lpstr>
      <vt:lpstr>IA-úPR</vt:lpstr>
      <vt:lpstr>OKT-úPaM</vt:lpstr>
      <vt:lpstr>IA-úKP</vt:lpstr>
      <vt:lpstr>MěPo</vt:lpstr>
      <vt:lpstr>JSDH</vt:lpstr>
      <vt:lpstr>ORIaMM-odd.invest.</vt:lpstr>
      <vt:lpstr>org.sl. Prac.skup</vt:lpstr>
      <vt:lpstr>Přísp.org.</vt:lpstr>
      <vt:lpstr>Obch.spol.</vt:lpstr>
      <vt:lpstr>List12</vt:lpstr>
      <vt:lpstr>List13</vt:lpstr>
      <vt:lpstr>List14</vt:lpstr>
      <vt:lpstr>List15</vt:lpstr>
      <vt:lpstr>OE!Názvy_tisku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2015-05-18T13:38:41Z</dcterms:created>
  <dcterms:modified xsi:type="dcterms:W3CDTF">2015-05-20T09:06:59Z</dcterms:modified>
</cp:coreProperties>
</file>