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ROZPOČET 2026\Přehled schválených RO r. 2026\Rozpočtová opatření r. 2026 - ZSMCH\"/>
    </mc:Choice>
  </mc:AlternateContent>
  <xr:revisionPtr revIDLastSave="0" documentId="13_ncr:1_{3DD53481-1755-4D56-9D04-06CF45ED8E9A}" xr6:coauthVersionLast="36" xr6:coauthVersionMax="36" xr10:uidLastSave="{00000000-0000-0000-0000-000000000000}"/>
  <bookViews>
    <workbookView xWindow="0" yWindow="0" windowWidth="15360" windowHeight="7545" xr2:uid="{00000000-000D-0000-FFFF-FFFF00000000}"/>
  </bookViews>
  <sheets>
    <sheet name="RO 2026" sheetId="1" r:id="rId1"/>
  </sheets>
  <definedNames>
    <definedName name="_MailAutoSig" localSheetId="0">'RO 2026'!#REF!</definedName>
    <definedName name="_xlnm.Print_Area" localSheetId="0">'RO 2026'!$A$1:$AFN$637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/>
  <c r="J8" i="1" l="1"/>
  <c r="L8" i="1" s="1"/>
  <c r="J5" i="1" l="1"/>
  <c r="L5" i="1" s="1"/>
  <c r="N5" i="1" s="1"/>
  <c r="L7" i="1"/>
  <c r="N7" i="1" s="1"/>
  <c r="L6" i="1"/>
  <c r="N6" i="1" s="1"/>
  <c r="J4" i="1"/>
  <c r="E9" i="1"/>
  <c r="J9" i="1" l="1"/>
  <c r="L4" i="1"/>
  <c r="N4" i="1" s="1"/>
  <c r="L9" i="1" l="1"/>
</calcChain>
</file>

<file path=xl/sharedStrings.xml><?xml version="1.0" encoding="utf-8"?>
<sst xmlns="http://schemas.openxmlformats.org/spreadsheetml/2006/main" count="782" uniqueCount="145">
  <si>
    <t>Číslo RO</t>
  </si>
  <si>
    <t>PAR</t>
  </si>
  <si>
    <t>POL</t>
  </si>
  <si>
    <t>ÚZ</t>
  </si>
  <si>
    <t>Orj.</t>
  </si>
  <si>
    <t>Org.</t>
  </si>
  <si>
    <t>Výdaje</t>
  </si>
  <si>
    <t>Příjmy</t>
  </si>
  <si>
    <t>Věc</t>
  </si>
  <si>
    <t> Zdroj</t>
  </si>
  <si>
    <t>Usnesení</t>
  </si>
  <si>
    <t>Zveřejněno dne</t>
  </si>
  <si>
    <t>běžné</t>
  </si>
  <si>
    <t>kapitálové</t>
  </si>
  <si>
    <t>financování</t>
  </si>
  <si>
    <t>příjmy</t>
  </si>
  <si>
    <t>RO schválená</t>
  </si>
  <si>
    <t>radou města</t>
  </si>
  <si>
    <t>zastupitelstvem města</t>
  </si>
  <si>
    <t>Rekapitulace</t>
  </si>
  <si>
    <t>Schválený rozpočet</t>
  </si>
  <si>
    <t>Změny RO a ZRR</t>
  </si>
  <si>
    <t>Upravený rozpočet</t>
  </si>
  <si>
    <t>Změna UR / SR</t>
  </si>
  <si>
    <t>běžné výdaje</t>
  </si>
  <si>
    <t>kapitálové výdaje</t>
  </si>
  <si>
    <t>Financování</t>
  </si>
  <si>
    <t>Saldo</t>
  </si>
  <si>
    <t>-</t>
  </si>
  <si>
    <t>01(OE)</t>
  </si>
  <si>
    <t>Dodatek č. 2 k Memorandu o podpoře vrcholného sportu ve městě Chomutov + RO č. 01/2026.</t>
  </si>
  <si>
    <t>Finanční rezerva</t>
  </si>
  <si>
    <t>Úprava rozpočtu 2026 - EPC.</t>
  </si>
  <si>
    <t>03(ORI)</t>
  </si>
  <si>
    <t>FP v rámci již schhváleného objemu rozpočtu 2026</t>
  </si>
  <si>
    <t>Statutární město Chomutov - Přehled rozpočtových opatření 2026</t>
  </si>
  <si>
    <t>Úptava rozpočtu -  Nové akce pro rok 2026.</t>
  </si>
  <si>
    <t>33(Školy a ŠZ)</t>
  </si>
  <si>
    <t>Navrácení části dotace poskytnuté MŠMT v rámci NPO, která byla určena pro ZŠ a MŠ 17. listopadu.</t>
  </si>
  <si>
    <t>Vratka MŠMT</t>
  </si>
  <si>
    <t>05(OŽP)</t>
  </si>
  <si>
    <t>Úprava rozpočtu orj. 05-OŽP na rok 2026 - přesun FP v rámci již schváleného rozpočtu (nákup kancelářského kontejneru 20' - zázemí pro pokastrační péči koček v psím útulku.</t>
  </si>
  <si>
    <t>31(CHK)</t>
  </si>
  <si>
    <t>Přijetí dotace od Ústeckého kraje Krajského úřadu k zajištění výkonu regionálních funkcí Chomutovské knihovny, p.o. na rok 2026 - ÚZ 311.</t>
  </si>
  <si>
    <t>Dotace ÚK KÚ</t>
  </si>
  <si>
    <t>PJ</t>
  </si>
  <si>
    <t>Nástroj</t>
  </si>
  <si>
    <t>MU</t>
  </si>
  <si>
    <t>Vratka části dotace poskytnuté MŠMT v rámci OP JAK, Šablony I., která byla určena pro ZŠ Březenecká 4679, Chomutov.</t>
  </si>
  <si>
    <t>Dotace - SFŽP - Retenční nádrže areál TSMCH.</t>
  </si>
  <si>
    <t>Dotace SFŽP</t>
  </si>
  <si>
    <t>Navrácení části dotace poskytnuté MŠMT v rámci NPO, která byla určena pro ZŠ Na Příkopech, ZŠ Březenecká, ZŠ Písečná, ZŠ Kadaňská a ZŠ Hornická..</t>
  </si>
  <si>
    <t>08(OKT)</t>
  </si>
  <si>
    <t>Pořízení elektromobilu.</t>
  </si>
  <si>
    <t>ZM č. 008/26 z 02.03.2026</t>
  </si>
  <si>
    <t>04(OSV)</t>
  </si>
  <si>
    <t>Převod nevyčerpaného státního příspěvku na výkon pěstounské péče do rozpočtu odboru sociálních věcí za rok 2013-2021.</t>
  </si>
  <si>
    <t>ZM č. 009/26 z 02.03.2026</t>
  </si>
  <si>
    <t xml:space="preserve"> -</t>
  </si>
  <si>
    <t>Finanční vypořádání dotace na státní příspěvek na výkon pěstounské péče za kalendářní rok 2025.</t>
  </si>
  <si>
    <t>ZM č. 010/26 z 02.03.2026</t>
  </si>
  <si>
    <t>FP z minulých let</t>
  </si>
  <si>
    <t>12(PaM)</t>
  </si>
  <si>
    <t>Úprava rozpočtu orj. 12 - zapojení finančních prostředků jako doplatek OSPOD do rozpočtu roku 2026.</t>
  </si>
  <si>
    <t>ZM č. 011/26 z 02.03.2026</t>
  </si>
  <si>
    <t>31(TSMCH)</t>
  </si>
  <si>
    <t>ZM č. 012/26 z 02.03.2026</t>
  </si>
  <si>
    <t>Navýšení provozního příspěvku příspěvkové organizaci Technické služby města Chomutova pro rok 2026.</t>
  </si>
  <si>
    <t>OE(01)</t>
  </si>
  <si>
    <t>16(JSDH)</t>
  </si>
  <si>
    <t>Zajištění činnosti jednotky sboru dobrovolných hasičů města Chomutova pro rok 2026.</t>
  </si>
  <si>
    <t>Finanční rezerva a FP orj.01</t>
  </si>
  <si>
    <t>ZM č. 013/26 z 02.03.2026</t>
  </si>
  <si>
    <t>32(KASCV)</t>
  </si>
  <si>
    <t>Uzavření sml. O poskytnutí účelové neinvestiční dotace s KULTUROU A SPORT CHOMUTOV, s.r.o. z rozpočtu Statutárního města Chomutova ve výši 1 600 000 Kč na rok 2026.</t>
  </si>
  <si>
    <t>ZM č. 007/26 z 02.03.2026</t>
  </si>
  <si>
    <t>ZM č. 014/26 z 02.03.2026</t>
  </si>
  <si>
    <t>Úprava rozpisu souhrnného dotačního vztahu na rok 2026.</t>
  </si>
  <si>
    <t>ZM č. 015/26 z 02.03.2026</t>
  </si>
  <si>
    <t xml:space="preserve">Finanční krytí pro rok 2026 - vyřazení bytové jednotky č. 6 o velikosti 4+1 v ulici Zahrdní 5181, Chomutov z portfolia sociálních bytů. </t>
  </si>
  <si>
    <t>RM č. 053/26 z 16.02.2026</t>
  </si>
  <si>
    <t>RM č. 020/26 z 26.01.2026</t>
  </si>
  <si>
    <t>RM č. 017/26 z 26.01.2026</t>
  </si>
  <si>
    <t>ZM č. 216/25 z 08.12.2025</t>
  </si>
  <si>
    <t>ZM č. 164/25 z 10.11.2025</t>
  </si>
  <si>
    <t>31(SoS Chomutov)</t>
  </si>
  <si>
    <t xml:space="preserve">Přijetí dotace od Ústeckého kraje Krajského úřadu na podporu sociálních služeb (POSOSUK 6) na rok 2026 pro SoS Chomutov, p.o. </t>
  </si>
  <si>
    <t>Navrácení části dotace poskytnuté MŠMT v rámci NPO, která byla určena pro ZŠ Zahradní a ZŠ Školní.</t>
  </si>
  <si>
    <t>Dotace na státní příspěvek na výkon pěstounské péče za kalendářní rok 2026.</t>
  </si>
  <si>
    <t>Dotace MPSV</t>
  </si>
  <si>
    <t>Nová akce rozpočtu roku 2026 org. 0032641000000 /Výzva č. 71 - ZŠ 17. listopadu, učebny pavilon B+D.</t>
  </si>
  <si>
    <t>Vratka nevyčerpané části neinvestiční dotace, poskytnuté KÚ ÚK z programu Prevence krizového chování 2025 ZŠ Chomutov, Kadaňská 2334.</t>
  </si>
  <si>
    <t>Vratka ÚK KÚ</t>
  </si>
  <si>
    <t>31(MěLesy)</t>
  </si>
  <si>
    <t>Poskytnutí příspěvku na hospodaření v lesích a na vybrané myslivecké činnosti v roce 2026.</t>
  </si>
  <si>
    <t>Poskytnutí příspěvku na hospodaření v lesních a na vybrané myslivecké činnosti v roce 2026.</t>
  </si>
  <si>
    <t>Dotace MZe</t>
  </si>
  <si>
    <t>06(ODaSČ)</t>
  </si>
  <si>
    <t>Finanční krytí na zajištění soutěže, konámí dopravní soutěže.</t>
  </si>
  <si>
    <t>FP z ÚK KÚ</t>
  </si>
  <si>
    <t>RM č. 106/26 z 16.03.2026</t>
  </si>
  <si>
    <t>RM č. 107/26 z 16.03.2026</t>
  </si>
  <si>
    <t>RM č. 109/26 z 16.03.2026</t>
  </si>
  <si>
    <t>RM č. 110/26 z 16.03.2026</t>
  </si>
  <si>
    <t>RM č. 111/26 z 16.03.2026</t>
  </si>
  <si>
    <t>RM č. 114/26 z 16.03.2026</t>
  </si>
  <si>
    <t>RM č. 115/26 z 16.03.2026</t>
  </si>
  <si>
    <t>RM č. 116/26 z 16.03.2026</t>
  </si>
  <si>
    <t>RM č. 117/26 z 16.03.2026</t>
  </si>
  <si>
    <t>RM č. 118/26 z 16.03.2026</t>
  </si>
  <si>
    <t>RM č. 057/26 z 16.02.2026</t>
  </si>
  <si>
    <t>RM č. 055/26 z 16.02.2026</t>
  </si>
  <si>
    <t>RM č. 061/26 z 16.02.2026</t>
  </si>
  <si>
    <t>RM č. 064/26 z 16.02.2026</t>
  </si>
  <si>
    <t>RM č. 156/26 z 30.03.2026</t>
  </si>
  <si>
    <t>RM č. 157/26 z 30.03.2026</t>
  </si>
  <si>
    <t>RM č. 158/26 z 30.03.2026</t>
  </si>
  <si>
    <t xml:space="preserve">Jednorázová náhrada podle nařízení vlády č. 165/1997 Sb. </t>
  </si>
  <si>
    <t>Dotace MF</t>
  </si>
  <si>
    <t>Dotace MŠMT</t>
  </si>
  <si>
    <t>Vratka FV KASCV</t>
  </si>
  <si>
    <t>Dotace na podporu sociálních služeb - ÚZ 13305</t>
  </si>
  <si>
    <t>Dotace MMR</t>
  </si>
  <si>
    <t>Dotace v rámci INTEREG - Česko-Sasko pro ZUŠ Chomutov - projekt S rozmanitými kořeny tvořit budoucnost</t>
  </si>
  <si>
    <t>Zapojení FP do rozpočtu roku 2026 - vyúčtování účelové dotace z roku 2025</t>
  </si>
  <si>
    <t xml:space="preserve">Dotace na projekt Implementace dlouhodobého záměru ÚK </t>
  </si>
  <si>
    <t>RM č. 159/26 z 30.03.2026</t>
  </si>
  <si>
    <t>04 (OSV)</t>
  </si>
  <si>
    <t>ZM č. 044/26 z 13.04.2026</t>
  </si>
  <si>
    <t>Převod nevyčerpaného státního příspěvku na výkon pěstounské péče do rozpočtu odboru sociálních věcí za rok 2025.</t>
  </si>
  <si>
    <t>Navýšení provozního příspěvku příspěvkové organizaci Městské lesy Chomutov pro rok 2026.</t>
  </si>
  <si>
    <t>ZM č. 045/26 z 13.04.2026</t>
  </si>
  <si>
    <t>ZM č. 046/26 z 13.04.2026</t>
  </si>
  <si>
    <t>01 (OE)</t>
  </si>
  <si>
    <t>31 (Zoopark Chomutov)</t>
  </si>
  <si>
    <t>ZM č. 047/26 z 13.04.2026</t>
  </si>
  <si>
    <t>ZM č. 048/26 z 13.04.2026</t>
  </si>
  <si>
    <t>ZM č. 049/26 z 13.04.2026</t>
  </si>
  <si>
    <t>15(MěPO)</t>
  </si>
  <si>
    <t>31(Zoopark Chomutov)</t>
  </si>
  <si>
    <t>Finanční krytí zákonné valorizace platů a úprava LMP</t>
  </si>
  <si>
    <t>Finanční rezerva OŠ</t>
  </si>
  <si>
    <t>Navýšení provozního příspěvku příspěvkové organizaci Zoopark Chomutov pro rok 2026.</t>
  </si>
  <si>
    <t>Vyčlenění alokace prostředků pro Dotační program na podporu podnikání v Městské památkové zóně Chomutov pro rok 2026</t>
  </si>
  <si>
    <t>Vyčlenění alokace prostředků pro Dotační program na podporu cestovního ruchu pro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</si>
</sst>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_ ;[Red]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6D5E9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7" fillId="0" borderId="19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left" indent="1"/>
    </xf>
    <xf numFmtId="0" fontId="4" fillId="4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/>
    </xf>
    <xf numFmtId="165" fontId="0" fillId="0" borderId="11" xfId="0" applyNumberFormat="1" applyFont="1" applyBorder="1" applyAlignment="1">
      <alignment vertical="center" wrapText="1"/>
    </xf>
    <xf numFmtId="165" fontId="0" fillId="0" borderId="9" xfId="0" applyNumberFormat="1" applyFont="1" applyBorder="1" applyAlignment="1">
      <alignment horizontal="right" vertical="center" wrapText="1"/>
    </xf>
    <xf numFmtId="165" fontId="0" fillId="0" borderId="9" xfId="0" applyNumberFormat="1" applyFont="1" applyBorder="1" applyAlignment="1">
      <alignment vertical="center" wrapText="1"/>
    </xf>
    <xf numFmtId="165" fontId="0" fillId="0" borderId="0" xfId="0" applyNumberFormat="1"/>
    <xf numFmtId="165" fontId="0" fillId="0" borderId="11" xfId="0" applyNumberFormat="1" applyFont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165" fontId="0" fillId="0" borderId="25" xfId="0" applyNumberFormat="1" applyFont="1" applyBorder="1" applyAlignment="1">
      <alignment horizontal="right" vertical="center" wrapText="1"/>
    </xf>
    <xf numFmtId="165" fontId="0" fillId="0" borderId="25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65" fontId="0" fillId="0" borderId="18" xfId="0" applyNumberFormat="1" applyFont="1" applyBorder="1" applyAlignment="1">
      <alignment horizontal="right" vertical="center" wrapText="1"/>
    </xf>
    <xf numFmtId="165" fontId="0" fillId="0" borderId="18" xfId="0" applyNumberFormat="1" applyFont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 wrapText="1"/>
    </xf>
    <xf numFmtId="164" fontId="0" fillId="0" borderId="9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165" fontId="0" fillId="0" borderId="28" xfId="0" applyNumberFormat="1" applyFont="1" applyBorder="1" applyAlignment="1">
      <alignment horizontal="right" vertical="center" wrapText="1"/>
    </xf>
    <xf numFmtId="165" fontId="0" fillId="0" borderId="28" xfId="0" applyNumberFormat="1" applyFont="1" applyBorder="1" applyAlignment="1">
      <alignment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165" fontId="0" fillId="0" borderId="37" xfId="0" applyNumberFormat="1" applyFont="1" applyBorder="1" applyAlignment="1">
      <alignment horizontal="right" vertical="center" wrapText="1"/>
    </xf>
    <xf numFmtId="165" fontId="0" fillId="0" borderId="37" xfId="0" applyNumberFormat="1" applyFont="1" applyBorder="1" applyAlignment="1">
      <alignment vertical="center" wrapText="1"/>
    </xf>
    <xf numFmtId="164" fontId="0" fillId="0" borderId="28" xfId="0" applyNumberFormat="1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9" fillId="0" borderId="37" xfId="0" applyNumberFormat="1" applyFont="1" applyBorder="1" applyAlignment="1">
      <alignment horizontal="right" vertical="center" wrapText="1"/>
    </xf>
    <xf numFmtId="165" fontId="9" fillId="0" borderId="37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vertical="center" wrapText="1"/>
    </xf>
    <xf numFmtId="0" fontId="0" fillId="0" borderId="1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65" fontId="0" fillId="0" borderId="14" xfId="0" applyNumberFormat="1" applyFont="1" applyBorder="1" applyAlignment="1">
      <alignment horizontal="right" vertical="center" wrapText="1"/>
    </xf>
    <xf numFmtId="165" fontId="0" fillId="0" borderId="14" xfId="0" applyNumberFormat="1" applyFont="1" applyBorder="1" applyAlignment="1">
      <alignment vertical="center" wrapText="1"/>
    </xf>
    <xf numFmtId="164" fontId="0" fillId="0" borderId="14" xfId="0" applyNumberFormat="1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 wrapText="1"/>
    </xf>
    <xf numFmtId="164" fontId="0" fillId="0" borderId="18" xfId="0" applyNumberFormat="1" applyFont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vertical="center" wrapText="1"/>
    </xf>
    <xf numFmtId="14" fontId="0" fillId="0" borderId="8" xfId="0" applyNumberFormat="1" applyBorder="1" applyAlignment="1">
      <alignment horizontal="right"/>
    </xf>
    <xf numFmtId="14" fontId="0" fillId="0" borderId="10" xfId="0" applyNumberFormat="1" applyBorder="1" applyAlignment="1">
      <alignment horizontal="right"/>
    </xf>
    <xf numFmtId="0" fontId="0" fillId="0" borderId="13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164" fontId="0" fillId="0" borderId="28" xfId="0" applyNumberFormat="1" applyFont="1" applyBorder="1" applyAlignment="1">
      <alignment horizontal="center" vertical="center" wrapText="1"/>
    </xf>
    <xf numFmtId="164" fontId="0" fillId="0" borderId="25" xfId="0" applyNumberFormat="1" applyFont="1" applyBorder="1" applyAlignment="1">
      <alignment horizontal="center" vertical="center" wrapText="1"/>
    </xf>
    <xf numFmtId="164" fontId="0" fillId="0" borderId="37" xfId="0" applyNumberFormat="1" applyFont="1" applyBorder="1" applyAlignment="1">
      <alignment horizontal="center" vertical="center" wrapText="1"/>
    </xf>
    <xf numFmtId="164" fontId="0" fillId="0" borderId="14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14" fontId="0" fillId="0" borderId="27" xfId="0" applyNumberFormat="1" applyBorder="1" applyAlignment="1">
      <alignment horizontal="right"/>
    </xf>
    <xf numFmtId="164" fontId="0" fillId="0" borderId="12" xfId="0" applyNumberFormat="1" applyFont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14" fontId="0" fillId="0" borderId="8" xfId="0" applyNumberFormat="1" applyBorder="1" applyAlignment="1"/>
    <xf numFmtId="14" fontId="0" fillId="0" borderId="10" xfId="0" applyNumberFormat="1" applyBorder="1" applyAlignment="1"/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4" fontId="0" fillId="0" borderId="39" xfId="0" applyNumberFormat="1" applyBorder="1" applyAlignment="1">
      <alignment horizontal="right"/>
    </xf>
    <xf numFmtId="14" fontId="0" fillId="0" borderId="40" xfId="0" applyNumberFormat="1" applyBorder="1" applyAlignment="1">
      <alignment horizontal="right"/>
    </xf>
    <xf numFmtId="14" fontId="0" fillId="0" borderId="42" xfId="0" applyNumberFormat="1" applyBorder="1" applyAlignment="1">
      <alignment horizontal="right"/>
    </xf>
    <xf numFmtId="0" fontId="2" fillId="3" borderId="23" xfId="0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 wrapText="1"/>
    </xf>
    <xf numFmtId="164" fontId="0" fillId="0" borderId="18" xfId="0" applyNumberFormat="1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inden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18" xfId="0" applyNumberFormat="1" applyFont="1" applyFill="1" applyBorder="1" applyAlignment="1">
      <alignment horizontal="right"/>
    </xf>
    <xf numFmtId="10" fontId="8" fillId="0" borderId="18" xfId="1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14" fontId="2" fillId="2" borderId="27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right"/>
    </xf>
    <xf numFmtId="4" fontId="5" fillId="6" borderId="18" xfId="0" applyNumberFormat="1" applyFont="1" applyFill="1" applyBorder="1" applyAlignment="1">
      <alignment horizontal="right"/>
    </xf>
    <xf numFmtId="0" fontId="6" fillId="5" borderId="18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left" indent="1"/>
    </xf>
    <xf numFmtId="165" fontId="8" fillId="0" borderId="19" xfId="0" applyNumberFormat="1" applyFont="1" applyFill="1" applyBorder="1" applyAlignment="1">
      <alignment horizontal="right"/>
    </xf>
    <xf numFmtId="165" fontId="8" fillId="0" borderId="2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1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00DE64"/>
      <color rgb="FF00F2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72"/>
  <sheetViews>
    <sheetView showGridLines="0" tabSelected="1" view="pageBreakPreview" topLeftCell="A61" zoomScale="90" zoomScaleNormal="100" zoomScaleSheetLayoutView="90" workbookViewId="0">
      <selection activeCell="P71" sqref="P71:P94"/>
    </sheetView>
  </sheetViews>
  <sheetFormatPr defaultColWidth="0" defaultRowHeight="15" x14ac:dyDescent="0.25"/>
  <cols>
    <col min="1" max="1" width="1.42578125" customWidth="1"/>
    <col min="2" max="4" width="9.140625" customWidth="1"/>
    <col min="5" max="5" width="11.140625" customWidth="1"/>
    <col min="6" max="6" width="4.42578125" customWidth="1"/>
    <col min="7" max="7" width="11.140625" customWidth="1"/>
    <col min="8" max="8" width="9.28515625" customWidth="1"/>
    <col min="9" max="9" width="17.5703125" customWidth="1"/>
    <col min="10" max="15" width="15.5703125" customWidth="1"/>
    <col min="16" max="16" width="36" customWidth="1"/>
    <col min="17" max="17" width="23.7109375" customWidth="1"/>
    <col min="18" max="18" width="26.42578125" customWidth="1"/>
    <col min="19" max="19" width="17.7109375" customWidth="1"/>
    <col min="20" max="20" width="1.140625" customWidth="1"/>
    <col min="21" max="16384" width="9.140625" hidden="1"/>
  </cols>
  <sheetData>
    <row r="1" spans="2:20" ht="28.5" x14ac:dyDescent="0.45">
      <c r="B1" s="3" t="s">
        <v>35</v>
      </c>
      <c r="C1" s="7"/>
      <c r="D1" s="7"/>
      <c r="E1" s="8"/>
      <c r="F1" s="8"/>
      <c r="G1" s="8"/>
      <c r="H1" s="8"/>
      <c r="I1" s="8"/>
      <c r="J1" s="8"/>
      <c r="K1" s="9"/>
      <c r="L1" s="7"/>
      <c r="M1" s="7"/>
      <c r="N1" s="7"/>
      <c r="O1" s="7"/>
    </row>
    <row r="2" spans="2:20" x14ac:dyDescent="0.25">
      <c r="B2" s="6"/>
      <c r="C2" s="7"/>
      <c r="D2" s="7"/>
      <c r="E2" s="8"/>
      <c r="F2" s="8"/>
      <c r="G2" s="8"/>
      <c r="H2" s="8"/>
      <c r="I2" s="8"/>
      <c r="J2" s="8"/>
      <c r="K2" s="9"/>
      <c r="L2" s="7"/>
      <c r="M2" s="7"/>
      <c r="N2" s="7"/>
      <c r="O2" s="7"/>
    </row>
    <row r="3" spans="2:20" ht="21" x14ac:dyDescent="0.35">
      <c r="B3" s="136" t="s">
        <v>19</v>
      </c>
      <c r="C3" s="136"/>
      <c r="D3" s="136"/>
      <c r="E3" s="135" t="s">
        <v>20</v>
      </c>
      <c r="F3" s="135"/>
      <c r="G3" s="135"/>
      <c r="H3" s="135"/>
      <c r="I3" s="135"/>
      <c r="J3" s="135" t="s">
        <v>21</v>
      </c>
      <c r="K3" s="135"/>
      <c r="L3" s="135" t="s">
        <v>22</v>
      </c>
      <c r="M3" s="135"/>
      <c r="N3" s="135" t="s">
        <v>23</v>
      </c>
      <c r="O3" s="135"/>
    </row>
    <row r="4" spans="2:20" ht="21" x14ac:dyDescent="0.35">
      <c r="B4" s="118" t="s">
        <v>7</v>
      </c>
      <c r="C4" s="118"/>
      <c r="D4" s="118"/>
      <c r="E4" s="119">
        <v>1721302300</v>
      </c>
      <c r="F4" s="119"/>
      <c r="G4" s="119"/>
      <c r="H4" s="119"/>
      <c r="I4" s="119"/>
      <c r="J4" s="120">
        <f>SUM(N16:N555)</f>
        <v>31045000</v>
      </c>
      <c r="K4" s="120"/>
      <c r="L4" s="120">
        <f>E4+J4</f>
        <v>1752347300</v>
      </c>
      <c r="M4" s="120"/>
      <c r="N4" s="121">
        <f>L4/E4</f>
        <v>1.0180357628058709</v>
      </c>
      <c r="O4" s="121"/>
    </row>
    <row r="5" spans="2:20" ht="21" x14ac:dyDescent="0.35">
      <c r="B5" s="118" t="s">
        <v>6</v>
      </c>
      <c r="C5" s="118"/>
      <c r="D5" s="118"/>
      <c r="E5" s="119">
        <v>1774544900</v>
      </c>
      <c r="F5" s="119"/>
      <c r="G5" s="119"/>
      <c r="H5" s="119"/>
      <c r="I5" s="119"/>
      <c r="J5" s="120">
        <f>SUM(K16:K555)+SUM(L16:L555)</f>
        <v>62222200</v>
      </c>
      <c r="K5" s="120"/>
      <c r="L5" s="120">
        <f>E5+J5</f>
        <v>1836767100</v>
      </c>
      <c r="M5" s="120"/>
      <c r="N5" s="121">
        <f>L5/E5</f>
        <v>1.0350637507115203</v>
      </c>
      <c r="O5" s="121"/>
    </row>
    <row r="6" spans="2:20" ht="21" x14ac:dyDescent="0.35">
      <c r="B6" s="10"/>
      <c r="C6" s="11" t="s">
        <v>24</v>
      </c>
      <c r="D6" s="12"/>
      <c r="E6" s="133">
        <v>1480798900</v>
      </c>
      <c r="F6" s="133"/>
      <c r="G6" s="133"/>
      <c r="H6" s="133"/>
      <c r="I6" s="133"/>
      <c r="J6" s="134">
        <f>SUM(K16:K555)-1000000</f>
        <v>62400000</v>
      </c>
      <c r="K6" s="134"/>
      <c r="L6" s="133">
        <f>E6+J6</f>
        <v>1543198900</v>
      </c>
      <c r="M6" s="133"/>
      <c r="N6" s="121">
        <f>L6/E6</f>
        <v>1.0421394154196089</v>
      </c>
      <c r="O6" s="121"/>
    </row>
    <row r="7" spans="2:20" ht="21" x14ac:dyDescent="0.35">
      <c r="B7" s="10"/>
      <c r="C7" s="11" t="s">
        <v>25</v>
      </c>
      <c r="D7" s="12"/>
      <c r="E7" s="133">
        <v>293746000</v>
      </c>
      <c r="F7" s="133"/>
      <c r="G7" s="133"/>
      <c r="H7" s="133"/>
      <c r="I7" s="133"/>
      <c r="J7" s="134">
        <f>SUM(L16:L555)+1000000</f>
        <v>-177800</v>
      </c>
      <c r="K7" s="134"/>
      <c r="L7" s="133">
        <f>E7+J7</f>
        <v>293568200</v>
      </c>
      <c r="M7" s="133"/>
      <c r="N7" s="121">
        <f>L7/E7</f>
        <v>0.99939471516207878</v>
      </c>
      <c r="O7" s="121"/>
    </row>
    <row r="8" spans="2:20" ht="21" x14ac:dyDescent="0.35">
      <c r="B8" s="118" t="s">
        <v>26</v>
      </c>
      <c r="C8" s="118"/>
      <c r="D8" s="118"/>
      <c r="E8" s="119">
        <v>53242600</v>
      </c>
      <c r="F8" s="119"/>
      <c r="G8" s="119"/>
      <c r="H8" s="119"/>
      <c r="I8" s="119"/>
      <c r="J8" s="120">
        <f xml:space="preserve"> SUM(O16:O555)-SUM(M16:M555)</f>
        <v>31177200</v>
      </c>
      <c r="K8" s="120"/>
      <c r="L8" s="137">
        <f>E8+J8</f>
        <v>84419800</v>
      </c>
      <c r="M8" s="138"/>
      <c r="N8" s="121">
        <v>0</v>
      </c>
      <c r="O8" s="121"/>
    </row>
    <row r="9" spans="2:20" ht="21" x14ac:dyDescent="0.35">
      <c r="B9" s="118" t="s">
        <v>27</v>
      </c>
      <c r="C9" s="118"/>
      <c r="D9" s="118"/>
      <c r="E9" s="120">
        <f>E4-E5+E8</f>
        <v>0</v>
      </c>
      <c r="F9" s="120"/>
      <c r="G9" s="120"/>
      <c r="H9" s="120"/>
      <c r="I9" s="120"/>
      <c r="J9" s="120">
        <f>J4-J5+J8</f>
        <v>0</v>
      </c>
      <c r="K9" s="120"/>
      <c r="L9" s="120">
        <f>L4-L5+L8</f>
        <v>0</v>
      </c>
      <c r="M9" s="120"/>
      <c r="N9" s="121">
        <v>0</v>
      </c>
      <c r="O9" s="121"/>
    </row>
    <row r="11" spans="2:20" ht="18.75" x14ac:dyDescent="0.25">
      <c r="Q11" s="5" t="s">
        <v>16</v>
      </c>
      <c r="R11" s="13" t="s">
        <v>17</v>
      </c>
      <c r="S11" s="13"/>
    </row>
    <row r="12" spans="2:20" ht="18.75" x14ac:dyDescent="0.25">
      <c r="Q12" s="4"/>
      <c r="R12" s="14" t="s">
        <v>18</v>
      </c>
      <c r="S12" s="14"/>
    </row>
    <row r="13" spans="2:20" ht="15.75" thickBot="1" x14ac:dyDescent="0.3"/>
    <row r="14" spans="2:20" x14ac:dyDescent="0.25">
      <c r="B14" s="139" t="s">
        <v>0</v>
      </c>
      <c r="C14" s="127" t="s">
        <v>1</v>
      </c>
      <c r="D14" s="127" t="s">
        <v>2</v>
      </c>
      <c r="E14" s="127" t="s">
        <v>3</v>
      </c>
      <c r="F14" s="127" t="s">
        <v>45</v>
      </c>
      <c r="G14" s="127" t="s">
        <v>46</v>
      </c>
      <c r="H14" s="127" t="s">
        <v>47</v>
      </c>
      <c r="I14" s="141" t="s">
        <v>4</v>
      </c>
      <c r="J14" s="127" t="s">
        <v>5</v>
      </c>
      <c r="K14" s="122" t="s">
        <v>6</v>
      </c>
      <c r="L14" s="123"/>
      <c r="M14" s="124"/>
      <c r="N14" s="125" t="s">
        <v>7</v>
      </c>
      <c r="O14" s="126"/>
      <c r="P14" s="127" t="s">
        <v>8</v>
      </c>
      <c r="Q14" s="127" t="s">
        <v>9</v>
      </c>
      <c r="R14" s="125" t="s">
        <v>10</v>
      </c>
      <c r="S14" s="131" t="s">
        <v>11</v>
      </c>
    </row>
    <row r="15" spans="2:20" ht="15.75" thickBot="1" x14ac:dyDescent="0.3">
      <c r="B15" s="140"/>
      <c r="C15" s="129"/>
      <c r="D15" s="129"/>
      <c r="E15" s="129"/>
      <c r="F15" s="129"/>
      <c r="G15" s="129"/>
      <c r="H15" s="129"/>
      <c r="I15" s="142"/>
      <c r="J15" s="129"/>
      <c r="K15" s="33" t="s">
        <v>12</v>
      </c>
      <c r="L15" s="33" t="s">
        <v>13</v>
      </c>
      <c r="M15" s="33" t="s">
        <v>14</v>
      </c>
      <c r="N15" s="34" t="s">
        <v>15</v>
      </c>
      <c r="O15" s="35" t="s">
        <v>14</v>
      </c>
      <c r="P15" s="128"/>
      <c r="Q15" s="129"/>
      <c r="R15" s="130"/>
      <c r="S15" s="132"/>
    </row>
    <row r="16" spans="2:20" ht="21.75" customHeight="1" x14ac:dyDescent="0.25">
      <c r="B16" s="91">
        <v>1</v>
      </c>
      <c r="C16" s="1">
        <v>6409</v>
      </c>
      <c r="D16" s="23">
        <v>5901</v>
      </c>
      <c r="E16" s="23" t="s">
        <v>28</v>
      </c>
      <c r="F16" s="23" t="s">
        <v>28</v>
      </c>
      <c r="G16" s="23" t="s">
        <v>28</v>
      </c>
      <c r="H16" s="23" t="s">
        <v>28</v>
      </c>
      <c r="I16" s="89" t="s">
        <v>29</v>
      </c>
      <c r="J16" s="23" t="s">
        <v>28</v>
      </c>
      <c r="K16" s="22">
        <v>-600000</v>
      </c>
      <c r="L16" s="18"/>
      <c r="M16" s="18"/>
      <c r="N16" s="18"/>
      <c r="O16" s="18"/>
      <c r="P16" s="80" t="s">
        <v>30</v>
      </c>
      <c r="Q16" s="68" t="s">
        <v>31</v>
      </c>
      <c r="R16" s="94" t="s">
        <v>84</v>
      </c>
      <c r="S16" s="66">
        <v>45980</v>
      </c>
      <c r="T16" s="17"/>
    </row>
    <row r="17" spans="2:20" ht="21.75" customHeight="1" thickBot="1" x14ac:dyDescent="0.3">
      <c r="B17" s="83"/>
      <c r="C17" s="2">
        <v>3419</v>
      </c>
      <c r="D17" s="24">
        <v>5222</v>
      </c>
      <c r="E17" s="24" t="s">
        <v>28</v>
      </c>
      <c r="F17" s="24" t="s">
        <v>28</v>
      </c>
      <c r="G17" s="24" t="s">
        <v>28</v>
      </c>
      <c r="H17" s="24" t="s">
        <v>28</v>
      </c>
      <c r="I17" s="73"/>
      <c r="J17" s="24">
        <v>187</v>
      </c>
      <c r="K17" s="19">
        <v>600000</v>
      </c>
      <c r="L17" s="20"/>
      <c r="M17" s="20"/>
      <c r="N17" s="20"/>
      <c r="O17" s="20"/>
      <c r="P17" s="81"/>
      <c r="Q17" s="69"/>
      <c r="R17" s="95"/>
      <c r="S17" s="67"/>
      <c r="T17" s="17"/>
    </row>
    <row r="18" spans="2:20" ht="18.75" customHeight="1" x14ac:dyDescent="0.25">
      <c r="B18" s="91">
        <v>2</v>
      </c>
      <c r="C18" s="1">
        <v>3639</v>
      </c>
      <c r="D18" s="23">
        <v>6121</v>
      </c>
      <c r="E18" s="23" t="s">
        <v>28</v>
      </c>
      <c r="F18" s="23" t="s">
        <v>28</v>
      </c>
      <c r="G18" s="23" t="s">
        <v>28</v>
      </c>
      <c r="H18" s="23" t="s">
        <v>28</v>
      </c>
      <c r="I18" s="89" t="s">
        <v>33</v>
      </c>
      <c r="J18" s="23">
        <v>32440000000</v>
      </c>
      <c r="K18" s="22"/>
      <c r="L18" s="18">
        <v>-2397000</v>
      </c>
      <c r="M18" s="18"/>
      <c r="N18" s="18"/>
      <c r="O18" s="18"/>
      <c r="P18" s="80" t="s">
        <v>32</v>
      </c>
      <c r="Q18" s="68" t="s">
        <v>34</v>
      </c>
      <c r="R18" s="94" t="s">
        <v>83</v>
      </c>
      <c r="S18" s="66">
        <v>46006</v>
      </c>
      <c r="T18" s="17"/>
    </row>
    <row r="19" spans="2:20" ht="18.75" customHeight="1" x14ac:dyDescent="0.25">
      <c r="B19" s="82"/>
      <c r="C19" s="25">
        <v>3639</v>
      </c>
      <c r="D19" s="26">
        <v>5141</v>
      </c>
      <c r="E19" s="26" t="s">
        <v>28</v>
      </c>
      <c r="F19" s="30" t="s">
        <v>28</v>
      </c>
      <c r="G19" s="30" t="s">
        <v>28</v>
      </c>
      <c r="H19" s="30" t="s">
        <v>28</v>
      </c>
      <c r="I19" s="71"/>
      <c r="J19" s="26">
        <v>32440000000</v>
      </c>
      <c r="K19" s="27">
        <v>2034000</v>
      </c>
      <c r="L19" s="28"/>
      <c r="M19" s="28"/>
      <c r="N19" s="28"/>
      <c r="O19" s="28"/>
      <c r="P19" s="84"/>
      <c r="Q19" s="85"/>
      <c r="R19" s="114"/>
      <c r="S19" s="88"/>
      <c r="T19" s="17"/>
    </row>
    <row r="20" spans="2:20" ht="19.5" customHeight="1" thickBot="1" x14ac:dyDescent="0.3">
      <c r="B20" s="83"/>
      <c r="C20" s="2">
        <v>3639</v>
      </c>
      <c r="D20" s="24">
        <v>5169</v>
      </c>
      <c r="E20" s="24" t="s">
        <v>28</v>
      </c>
      <c r="F20" s="24" t="s">
        <v>28</v>
      </c>
      <c r="G20" s="24" t="s">
        <v>28</v>
      </c>
      <c r="H20" s="24" t="s">
        <v>28</v>
      </c>
      <c r="I20" s="73"/>
      <c r="J20" s="24">
        <v>32440000000</v>
      </c>
      <c r="K20" s="19">
        <v>363000</v>
      </c>
      <c r="L20" s="20"/>
      <c r="M20" s="20"/>
      <c r="N20" s="20"/>
      <c r="O20" s="20"/>
      <c r="P20" s="81"/>
      <c r="Q20" s="69"/>
      <c r="R20" s="95"/>
      <c r="S20" s="67"/>
      <c r="T20" s="17"/>
    </row>
    <row r="21" spans="2:20" ht="15" customHeight="1" x14ac:dyDescent="0.25">
      <c r="B21" s="99">
        <v>3</v>
      </c>
      <c r="C21" s="1">
        <v>3639</v>
      </c>
      <c r="D21" s="23">
        <v>6121</v>
      </c>
      <c r="E21" s="23" t="s">
        <v>28</v>
      </c>
      <c r="F21" s="23" t="s">
        <v>28</v>
      </c>
      <c r="G21" s="23" t="s">
        <v>28</v>
      </c>
      <c r="H21" s="23" t="s">
        <v>28</v>
      </c>
      <c r="I21" s="116" t="s">
        <v>33</v>
      </c>
      <c r="J21" s="23">
        <v>32601000000</v>
      </c>
      <c r="K21" s="22"/>
      <c r="L21" s="18">
        <v>-575000</v>
      </c>
      <c r="M21" s="18"/>
      <c r="N21" s="18"/>
      <c r="O21" s="18"/>
      <c r="P21" s="80" t="s">
        <v>36</v>
      </c>
      <c r="Q21" s="68" t="s">
        <v>34</v>
      </c>
      <c r="R21" s="86" t="s">
        <v>82</v>
      </c>
      <c r="S21" s="66">
        <v>46066</v>
      </c>
      <c r="T21" s="17"/>
    </row>
    <row r="22" spans="2:20" ht="18.75" customHeight="1" x14ac:dyDescent="0.25">
      <c r="B22" s="100"/>
      <c r="C22" s="29">
        <v>2219</v>
      </c>
      <c r="D22" s="30">
        <v>6121</v>
      </c>
      <c r="E22" s="30">
        <v>15505</v>
      </c>
      <c r="F22" s="30" t="s">
        <v>28</v>
      </c>
      <c r="G22" s="30" t="s">
        <v>28</v>
      </c>
      <c r="H22" s="30" t="s">
        <v>28</v>
      </c>
      <c r="I22" s="117"/>
      <c r="J22" s="30">
        <v>32511000000</v>
      </c>
      <c r="K22" s="31"/>
      <c r="L22" s="32">
        <v>225000</v>
      </c>
      <c r="M22" s="32"/>
      <c r="N22" s="32"/>
      <c r="O22" s="32"/>
      <c r="P22" s="84"/>
      <c r="Q22" s="85"/>
      <c r="R22" s="90"/>
      <c r="S22" s="88"/>
      <c r="T22" s="17"/>
    </row>
    <row r="23" spans="2:20" ht="18.75" customHeight="1" x14ac:dyDescent="0.25">
      <c r="B23" s="100"/>
      <c r="C23" s="29">
        <v>2219</v>
      </c>
      <c r="D23" s="30">
        <v>6121</v>
      </c>
      <c r="E23" s="30" t="s">
        <v>28</v>
      </c>
      <c r="F23" s="30" t="s">
        <v>28</v>
      </c>
      <c r="G23" s="30" t="s">
        <v>28</v>
      </c>
      <c r="H23" s="30" t="s">
        <v>28</v>
      </c>
      <c r="I23" s="117"/>
      <c r="J23" s="30">
        <v>32511000000</v>
      </c>
      <c r="K23" s="31"/>
      <c r="L23" s="32">
        <v>75000</v>
      </c>
      <c r="M23" s="32"/>
      <c r="N23" s="32"/>
      <c r="O23" s="32"/>
      <c r="P23" s="84"/>
      <c r="Q23" s="85"/>
      <c r="R23" s="90"/>
      <c r="S23" s="88"/>
      <c r="T23" s="17"/>
    </row>
    <row r="24" spans="2:20" ht="18.75" customHeight="1" x14ac:dyDescent="0.25">
      <c r="B24" s="100"/>
      <c r="C24" s="29">
        <v>3739</v>
      </c>
      <c r="D24" s="30">
        <v>5169</v>
      </c>
      <c r="E24" s="30" t="s">
        <v>28</v>
      </c>
      <c r="F24" s="30" t="s">
        <v>28</v>
      </c>
      <c r="G24" s="30" t="s">
        <v>28</v>
      </c>
      <c r="H24" s="30" t="s">
        <v>28</v>
      </c>
      <c r="I24" s="117"/>
      <c r="J24" s="30">
        <v>32513000000</v>
      </c>
      <c r="K24" s="31">
        <v>100000</v>
      </c>
      <c r="L24" s="32"/>
      <c r="M24" s="32"/>
      <c r="N24" s="32"/>
      <c r="O24" s="32"/>
      <c r="P24" s="84"/>
      <c r="Q24" s="85"/>
      <c r="R24" s="90"/>
      <c r="S24" s="88"/>
      <c r="T24" s="17"/>
    </row>
    <row r="25" spans="2:20" ht="19.5" customHeight="1" thickBot="1" x14ac:dyDescent="0.3">
      <c r="B25" s="115"/>
      <c r="C25" s="38">
        <v>2212</v>
      </c>
      <c r="D25" s="39">
        <v>6121</v>
      </c>
      <c r="E25" s="39" t="s">
        <v>28</v>
      </c>
      <c r="F25" s="39" t="s">
        <v>28</v>
      </c>
      <c r="G25" s="39" t="s">
        <v>28</v>
      </c>
      <c r="H25" s="39" t="s">
        <v>28</v>
      </c>
      <c r="I25" s="70"/>
      <c r="J25" s="39">
        <v>32403000000</v>
      </c>
      <c r="K25" s="40"/>
      <c r="L25" s="41">
        <v>175000</v>
      </c>
      <c r="M25" s="41"/>
      <c r="N25" s="41"/>
      <c r="O25" s="41"/>
      <c r="P25" s="84"/>
      <c r="Q25" s="85"/>
      <c r="R25" s="90"/>
      <c r="S25" s="88"/>
      <c r="T25" s="17"/>
    </row>
    <row r="26" spans="2:20" ht="19.5" customHeight="1" x14ac:dyDescent="0.25">
      <c r="B26" s="91">
        <v>4</v>
      </c>
      <c r="C26" s="1">
        <v>6409</v>
      </c>
      <c r="D26" s="23">
        <v>5901</v>
      </c>
      <c r="E26" s="23" t="s">
        <v>28</v>
      </c>
      <c r="F26" s="23" t="s">
        <v>28</v>
      </c>
      <c r="G26" s="23" t="s">
        <v>28</v>
      </c>
      <c r="H26" s="23" t="s">
        <v>28</v>
      </c>
      <c r="I26" s="36" t="s">
        <v>29</v>
      </c>
      <c r="J26" s="23" t="s">
        <v>28</v>
      </c>
      <c r="K26" s="22">
        <v>-1087200</v>
      </c>
      <c r="L26" s="18"/>
      <c r="M26" s="18"/>
      <c r="N26" s="18"/>
      <c r="O26" s="18"/>
      <c r="P26" s="80" t="s">
        <v>53</v>
      </c>
      <c r="Q26" s="68" t="s">
        <v>31</v>
      </c>
      <c r="R26" s="94" t="s">
        <v>54</v>
      </c>
      <c r="S26" s="66">
        <v>46094</v>
      </c>
      <c r="T26" s="17"/>
    </row>
    <row r="27" spans="2:20" ht="19.5" customHeight="1" thickBot="1" x14ac:dyDescent="0.3">
      <c r="B27" s="82"/>
      <c r="C27" s="38">
        <v>6171</v>
      </c>
      <c r="D27" s="39">
        <v>6123</v>
      </c>
      <c r="E27" s="39" t="s">
        <v>28</v>
      </c>
      <c r="F27" s="39" t="s">
        <v>28</v>
      </c>
      <c r="G27" s="39" t="s">
        <v>28</v>
      </c>
      <c r="H27" s="39" t="s">
        <v>28</v>
      </c>
      <c r="I27" s="46" t="s">
        <v>52</v>
      </c>
      <c r="J27" s="39">
        <v>888</v>
      </c>
      <c r="K27" s="40"/>
      <c r="L27" s="41">
        <v>1087200</v>
      </c>
      <c r="M27" s="41"/>
      <c r="N27" s="41"/>
      <c r="O27" s="41"/>
      <c r="P27" s="81"/>
      <c r="Q27" s="69"/>
      <c r="R27" s="95"/>
      <c r="S27" s="67"/>
      <c r="T27" s="17"/>
    </row>
    <row r="28" spans="2:20" ht="29.25" customHeight="1" x14ac:dyDescent="0.25">
      <c r="B28" s="91">
        <v>5</v>
      </c>
      <c r="C28" s="1" t="s">
        <v>28</v>
      </c>
      <c r="D28" s="23">
        <v>8115</v>
      </c>
      <c r="E28" s="23">
        <v>13010</v>
      </c>
      <c r="F28" s="23" t="s">
        <v>28</v>
      </c>
      <c r="G28" s="23" t="s">
        <v>28</v>
      </c>
      <c r="H28" s="23" t="s">
        <v>28</v>
      </c>
      <c r="I28" s="89" t="s">
        <v>55</v>
      </c>
      <c r="J28" s="23">
        <v>13010</v>
      </c>
      <c r="K28" s="22"/>
      <c r="L28" s="18"/>
      <c r="M28" s="18"/>
      <c r="N28" s="18"/>
      <c r="O28" s="18">
        <v>10457000</v>
      </c>
      <c r="P28" s="80" t="s">
        <v>56</v>
      </c>
      <c r="Q28" s="68" t="s">
        <v>61</v>
      </c>
      <c r="R28" s="94" t="s">
        <v>57</v>
      </c>
      <c r="S28" s="66">
        <v>46094</v>
      </c>
      <c r="T28" s="17"/>
    </row>
    <row r="29" spans="2:20" ht="29.25" customHeight="1" thickBot="1" x14ac:dyDescent="0.3">
      <c r="B29" s="83"/>
      <c r="C29" s="2">
        <v>4339</v>
      </c>
      <c r="D29" s="24">
        <v>5169</v>
      </c>
      <c r="E29" s="24">
        <v>13010</v>
      </c>
      <c r="F29" s="24" t="s">
        <v>28</v>
      </c>
      <c r="G29" s="24" t="s">
        <v>28</v>
      </c>
      <c r="H29" s="24" t="s">
        <v>28</v>
      </c>
      <c r="I29" s="73"/>
      <c r="J29" s="24">
        <v>13010</v>
      </c>
      <c r="K29" s="19">
        <v>10457000</v>
      </c>
      <c r="L29" s="20"/>
      <c r="M29" s="20"/>
      <c r="N29" s="20"/>
      <c r="O29" s="20"/>
      <c r="P29" s="81"/>
      <c r="Q29" s="69"/>
      <c r="R29" s="95"/>
      <c r="S29" s="67"/>
      <c r="T29" s="17"/>
    </row>
    <row r="30" spans="2:20" ht="25.5" customHeight="1" x14ac:dyDescent="0.25">
      <c r="B30" s="82">
        <v>6</v>
      </c>
      <c r="C30" s="42">
        <v>6402</v>
      </c>
      <c r="D30" s="43">
        <v>2229</v>
      </c>
      <c r="E30" s="43" t="s">
        <v>28</v>
      </c>
      <c r="F30" s="43" t="s">
        <v>28</v>
      </c>
      <c r="G30" s="43" t="s">
        <v>28</v>
      </c>
      <c r="H30" s="43" t="s">
        <v>28</v>
      </c>
      <c r="I30" s="71" t="s">
        <v>37</v>
      </c>
      <c r="J30" s="43" t="s">
        <v>28</v>
      </c>
      <c r="K30" s="44"/>
      <c r="L30" s="45"/>
      <c r="M30" s="45"/>
      <c r="N30" s="45">
        <v>138100</v>
      </c>
      <c r="O30" s="45"/>
      <c r="P30" s="84" t="s">
        <v>38</v>
      </c>
      <c r="Q30" s="85" t="s">
        <v>39</v>
      </c>
      <c r="R30" s="90" t="s">
        <v>81</v>
      </c>
      <c r="S30" s="88">
        <v>46066</v>
      </c>
      <c r="T30" s="17"/>
    </row>
    <row r="31" spans="2:20" ht="25.5" customHeight="1" thickBot="1" x14ac:dyDescent="0.3">
      <c r="B31" s="83"/>
      <c r="C31" s="2">
        <v>6402</v>
      </c>
      <c r="D31" s="24">
        <v>5364</v>
      </c>
      <c r="E31" s="24" t="s">
        <v>28</v>
      </c>
      <c r="F31" s="24" t="s">
        <v>28</v>
      </c>
      <c r="G31" s="24" t="s">
        <v>28</v>
      </c>
      <c r="H31" s="24" t="s">
        <v>28</v>
      </c>
      <c r="I31" s="73"/>
      <c r="J31" s="24" t="s">
        <v>28</v>
      </c>
      <c r="K31" s="19">
        <v>138100</v>
      </c>
      <c r="L31" s="20"/>
      <c r="M31" s="20"/>
      <c r="N31" s="20"/>
      <c r="O31" s="20"/>
      <c r="P31" s="81"/>
      <c r="Q31" s="69"/>
      <c r="R31" s="87"/>
      <c r="S31" s="67"/>
      <c r="T31" s="17"/>
    </row>
    <row r="32" spans="2:20" ht="46.5" customHeight="1" x14ac:dyDescent="0.25">
      <c r="B32" s="91">
        <v>7</v>
      </c>
      <c r="C32" s="1">
        <v>3741</v>
      </c>
      <c r="D32" s="23">
        <v>6122</v>
      </c>
      <c r="E32" s="23" t="s">
        <v>28</v>
      </c>
      <c r="F32" s="23" t="s">
        <v>28</v>
      </c>
      <c r="G32" s="23" t="s">
        <v>28</v>
      </c>
      <c r="H32" s="23" t="s">
        <v>28</v>
      </c>
      <c r="I32" s="89" t="s">
        <v>40</v>
      </c>
      <c r="J32" s="23" t="s">
        <v>28</v>
      </c>
      <c r="K32" s="22"/>
      <c r="L32" s="18">
        <v>232000</v>
      </c>
      <c r="M32" s="18"/>
      <c r="N32" s="18"/>
      <c r="O32" s="18"/>
      <c r="P32" s="80" t="s">
        <v>41</v>
      </c>
      <c r="Q32" s="68" t="s">
        <v>34</v>
      </c>
      <c r="R32" s="86" t="s">
        <v>80</v>
      </c>
      <c r="S32" s="66">
        <v>46080</v>
      </c>
      <c r="T32" s="17"/>
    </row>
    <row r="33" spans="2:20" ht="46.5" customHeight="1" thickBot="1" x14ac:dyDescent="0.3">
      <c r="B33" s="82"/>
      <c r="C33" s="38">
        <v>3745</v>
      </c>
      <c r="D33" s="39">
        <v>5169</v>
      </c>
      <c r="E33" s="39" t="s">
        <v>28</v>
      </c>
      <c r="F33" s="39" t="s">
        <v>28</v>
      </c>
      <c r="G33" s="39" t="s">
        <v>28</v>
      </c>
      <c r="H33" s="39" t="s">
        <v>28</v>
      </c>
      <c r="I33" s="71"/>
      <c r="J33" s="39" t="s">
        <v>28</v>
      </c>
      <c r="K33" s="40">
        <v>-232000</v>
      </c>
      <c r="L33" s="41"/>
      <c r="M33" s="41"/>
      <c r="N33" s="41"/>
      <c r="O33" s="41"/>
      <c r="P33" s="84"/>
      <c r="Q33" s="85"/>
      <c r="R33" s="90"/>
      <c r="S33" s="88"/>
      <c r="T33" s="17"/>
    </row>
    <row r="34" spans="2:20" ht="30" customHeight="1" x14ac:dyDescent="0.25">
      <c r="B34" s="91">
        <v>8</v>
      </c>
      <c r="C34" s="1" t="s">
        <v>28</v>
      </c>
      <c r="D34" s="23">
        <v>8115</v>
      </c>
      <c r="E34" s="23" t="s">
        <v>28</v>
      </c>
      <c r="F34" s="23" t="s">
        <v>58</v>
      </c>
      <c r="G34" s="23" t="s">
        <v>28</v>
      </c>
      <c r="H34" s="23" t="s">
        <v>28</v>
      </c>
      <c r="I34" s="89" t="s">
        <v>55</v>
      </c>
      <c r="J34" s="23" t="s">
        <v>28</v>
      </c>
      <c r="K34" s="22"/>
      <c r="L34" s="18"/>
      <c r="M34" s="18"/>
      <c r="N34" s="18"/>
      <c r="O34" s="18">
        <v>3903800</v>
      </c>
      <c r="P34" s="80" t="s">
        <v>59</v>
      </c>
      <c r="Q34" s="68" t="s">
        <v>61</v>
      </c>
      <c r="R34" s="94" t="s">
        <v>60</v>
      </c>
      <c r="S34" s="66">
        <v>46094</v>
      </c>
      <c r="T34" s="17"/>
    </row>
    <row r="35" spans="2:20" ht="30" customHeight="1" thickBot="1" x14ac:dyDescent="0.3">
      <c r="B35" s="83"/>
      <c r="C35" s="2">
        <v>6402</v>
      </c>
      <c r="D35" s="24">
        <v>5364</v>
      </c>
      <c r="E35" s="24">
        <v>13010</v>
      </c>
      <c r="F35" s="24" t="s">
        <v>28</v>
      </c>
      <c r="G35" s="24" t="s">
        <v>28</v>
      </c>
      <c r="H35" s="24" t="s">
        <v>28</v>
      </c>
      <c r="I35" s="73"/>
      <c r="J35" s="24" t="s">
        <v>28</v>
      </c>
      <c r="K35" s="19">
        <v>3903800</v>
      </c>
      <c r="L35" s="20"/>
      <c r="M35" s="20"/>
      <c r="N35" s="20"/>
      <c r="O35" s="20"/>
      <c r="P35" s="81"/>
      <c r="Q35" s="69"/>
      <c r="R35" s="95"/>
      <c r="S35" s="67"/>
      <c r="T35" s="17"/>
    </row>
    <row r="36" spans="2:20" ht="30.75" customHeight="1" x14ac:dyDescent="0.25">
      <c r="B36" s="82">
        <v>9</v>
      </c>
      <c r="C36" s="42" t="s">
        <v>28</v>
      </c>
      <c r="D36" s="43">
        <v>4122</v>
      </c>
      <c r="E36" s="43">
        <v>311</v>
      </c>
      <c r="F36" s="43" t="s">
        <v>28</v>
      </c>
      <c r="G36" s="43" t="s">
        <v>28</v>
      </c>
      <c r="H36" s="43" t="s">
        <v>28</v>
      </c>
      <c r="I36" s="71" t="s">
        <v>42</v>
      </c>
      <c r="J36" s="43" t="s">
        <v>28</v>
      </c>
      <c r="K36" s="44"/>
      <c r="L36" s="45"/>
      <c r="M36" s="45"/>
      <c r="N36" s="45">
        <v>1997000</v>
      </c>
      <c r="O36" s="45"/>
      <c r="P36" s="84" t="s">
        <v>43</v>
      </c>
      <c r="Q36" s="85" t="s">
        <v>44</v>
      </c>
      <c r="R36" s="90" t="s">
        <v>111</v>
      </c>
      <c r="S36" s="88">
        <v>46080</v>
      </c>
      <c r="T36" s="17"/>
    </row>
    <row r="37" spans="2:20" ht="30.75" customHeight="1" thickBot="1" x14ac:dyDescent="0.3">
      <c r="B37" s="82"/>
      <c r="C37" s="38">
        <v>3314</v>
      </c>
      <c r="D37" s="39">
        <v>5336</v>
      </c>
      <c r="E37" s="39">
        <v>311</v>
      </c>
      <c r="F37" s="39" t="s">
        <v>28</v>
      </c>
      <c r="G37" s="39" t="s">
        <v>28</v>
      </c>
      <c r="H37" s="39" t="s">
        <v>28</v>
      </c>
      <c r="I37" s="71"/>
      <c r="J37" s="39">
        <v>3102</v>
      </c>
      <c r="K37" s="40">
        <v>1997000</v>
      </c>
      <c r="L37" s="41"/>
      <c r="M37" s="41"/>
      <c r="N37" s="41"/>
      <c r="O37" s="41"/>
      <c r="P37" s="84"/>
      <c r="Q37" s="85"/>
      <c r="R37" s="90"/>
      <c r="S37" s="88"/>
      <c r="T37" s="17"/>
    </row>
    <row r="38" spans="2:20" ht="15" customHeight="1" x14ac:dyDescent="0.25">
      <c r="B38" s="91">
        <v>10</v>
      </c>
      <c r="C38" s="1" t="s">
        <v>28</v>
      </c>
      <c r="D38" s="23">
        <v>8115</v>
      </c>
      <c r="E38" s="23" t="s">
        <v>28</v>
      </c>
      <c r="F38" s="23" t="s">
        <v>28</v>
      </c>
      <c r="G38" s="23" t="s">
        <v>28</v>
      </c>
      <c r="H38" s="23" t="s">
        <v>28</v>
      </c>
      <c r="I38" s="89" t="s">
        <v>62</v>
      </c>
      <c r="J38" s="23" t="s">
        <v>28</v>
      </c>
      <c r="K38" s="22"/>
      <c r="L38" s="18"/>
      <c r="M38" s="18"/>
      <c r="N38" s="18"/>
      <c r="O38" s="18">
        <v>3313900</v>
      </c>
      <c r="P38" s="80" t="s">
        <v>63</v>
      </c>
      <c r="Q38" s="68" t="s">
        <v>34</v>
      </c>
      <c r="R38" s="94" t="s">
        <v>64</v>
      </c>
      <c r="S38" s="66">
        <v>46094</v>
      </c>
      <c r="T38" s="17"/>
    </row>
    <row r="39" spans="2:20" ht="15" customHeight="1" x14ac:dyDescent="0.25">
      <c r="B39" s="82"/>
      <c r="C39" s="29">
        <v>6171</v>
      </c>
      <c r="D39" s="30">
        <v>5011</v>
      </c>
      <c r="E39" s="30" t="s">
        <v>28</v>
      </c>
      <c r="F39" s="30" t="s">
        <v>28</v>
      </c>
      <c r="G39" s="30" t="s">
        <v>28</v>
      </c>
      <c r="H39" s="30" t="s">
        <v>28</v>
      </c>
      <c r="I39" s="71"/>
      <c r="J39" s="30">
        <v>1201</v>
      </c>
      <c r="K39" s="31">
        <v>2476800</v>
      </c>
      <c r="L39" s="32"/>
      <c r="M39" s="32"/>
      <c r="N39" s="32"/>
      <c r="O39" s="32"/>
      <c r="P39" s="84"/>
      <c r="Q39" s="85"/>
      <c r="R39" s="114"/>
      <c r="S39" s="88"/>
      <c r="T39" s="17"/>
    </row>
    <row r="40" spans="2:20" ht="15" customHeight="1" x14ac:dyDescent="0.25">
      <c r="B40" s="82"/>
      <c r="C40" s="29">
        <v>6171</v>
      </c>
      <c r="D40" s="30">
        <v>5031</v>
      </c>
      <c r="E40" s="30" t="s">
        <v>28</v>
      </c>
      <c r="F40" s="30" t="s">
        <v>28</v>
      </c>
      <c r="G40" s="30" t="s">
        <v>28</v>
      </c>
      <c r="H40" s="30" t="s">
        <v>28</v>
      </c>
      <c r="I40" s="71"/>
      <c r="J40" s="30" t="s">
        <v>28</v>
      </c>
      <c r="K40" s="31">
        <v>614200</v>
      </c>
      <c r="L40" s="32"/>
      <c r="M40" s="32"/>
      <c r="N40" s="32"/>
      <c r="O40" s="32"/>
      <c r="P40" s="84"/>
      <c r="Q40" s="85"/>
      <c r="R40" s="114"/>
      <c r="S40" s="88"/>
      <c r="T40" s="17"/>
    </row>
    <row r="41" spans="2:20" ht="15" customHeight="1" thickBot="1" x14ac:dyDescent="0.3">
      <c r="B41" s="83"/>
      <c r="C41" s="2">
        <v>6171</v>
      </c>
      <c r="D41" s="24">
        <v>5032</v>
      </c>
      <c r="E41" s="24" t="s">
        <v>28</v>
      </c>
      <c r="F41" s="24" t="s">
        <v>28</v>
      </c>
      <c r="G41" s="24" t="s">
        <v>28</v>
      </c>
      <c r="H41" s="24" t="s">
        <v>28</v>
      </c>
      <c r="I41" s="73"/>
      <c r="J41" s="24" t="s">
        <v>28</v>
      </c>
      <c r="K41" s="19">
        <v>222900</v>
      </c>
      <c r="L41" s="20"/>
      <c r="M41" s="20"/>
      <c r="N41" s="20"/>
      <c r="O41" s="20"/>
      <c r="P41" s="81"/>
      <c r="Q41" s="69"/>
      <c r="R41" s="95"/>
      <c r="S41" s="67"/>
      <c r="T41" s="17"/>
    </row>
    <row r="42" spans="2:20" ht="15" customHeight="1" x14ac:dyDescent="0.25">
      <c r="B42" s="91">
        <v>11</v>
      </c>
      <c r="C42" s="1">
        <v>6402</v>
      </c>
      <c r="D42" s="23">
        <v>2229</v>
      </c>
      <c r="E42" s="23">
        <v>33092</v>
      </c>
      <c r="F42" s="23">
        <v>1</v>
      </c>
      <c r="G42" s="23">
        <v>143</v>
      </c>
      <c r="H42" s="23" t="s">
        <v>28</v>
      </c>
      <c r="I42" s="89" t="s">
        <v>37</v>
      </c>
      <c r="J42" s="23" t="s">
        <v>28</v>
      </c>
      <c r="K42" s="22"/>
      <c r="L42" s="18"/>
      <c r="M42" s="18"/>
      <c r="N42" s="18">
        <v>64000</v>
      </c>
      <c r="O42" s="18"/>
      <c r="P42" s="80" t="s">
        <v>48</v>
      </c>
      <c r="Q42" s="68" t="s">
        <v>39</v>
      </c>
      <c r="R42" s="86" t="s">
        <v>110</v>
      </c>
      <c r="S42" s="66">
        <v>46080</v>
      </c>
      <c r="T42" s="17"/>
    </row>
    <row r="43" spans="2:20" ht="15" customHeight="1" x14ac:dyDescent="0.25">
      <c r="B43" s="82"/>
      <c r="C43" s="29">
        <v>6402</v>
      </c>
      <c r="D43" s="30">
        <v>2229</v>
      </c>
      <c r="E43" s="30">
        <v>33092</v>
      </c>
      <c r="F43" s="30">
        <v>5</v>
      </c>
      <c r="G43" s="30">
        <v>143</v>
      </c>
      <c r="H43" s="30" t="s">
        <v>28</v>
      </c>
      <c r="I43" s="71"/>
      <c r="J43" s="30" t="s">
        <v>28</v>
      </c>
      <c r="K43" s="31"/>
      <c r="L43" s="32"/>
      <c r="M43" s="32"/>
      <c r="N43" s="32">
        <v>210900</v>
      </c>
      <c r="O43" s="32"/>
      <c r="P43" s="84"/>
      <c r="Q43" s="85"/>
      <c r="R43" s="90"/>
      <c r="S43" s="88"/>
      <c r="T43" s="17"/>
    </row>
    <row r="44" spans="2:20" ht="15" customHeight="1" x14ac:dyDescent="0.25">
      <c r="B44" s="82"/>
      <c r="C44" s="29">
        <v>6420</v>
      </c>
      <c r="D44" s="30">
        <v>5364</v>
      </c>
      <c r="E44" s="30">
        <v>33092</v>
      </c>
      <c r="F44" s="30">
        <v>1</v>
      </c>
      <c r="G44" s="30">
        <v>143</v>
      </c>
      <c r="H44" s="30" t="s">
        <v>28</v>
      </c>
      <c r="I44" s="71"/>
      <c r="J44" s="30" t="s">
        <v>28</v>
      </c>
      <c r="K44" s="31">
        <v>64000</v>
      </c>
      <c r="L44" s="32"/>
      <c r="M44" s="32"/>
      <c r="N44" s="32"/>
      <c r="O44" s="32"/>
      <c r="P44" s="84"/>
      <c r="Q44" s="85"/>
      <c r="R44" s="90"/>
      <c r="S44" s="88"/>
      <c r="T44" s="17"/>
    </row>
    <row r="45" spans="2:20" ht="15.75" thickBot="1" x14ac:dyDescent="0.3">
      <c r="B45" s="83"/>
      <c r="C45" s="2">
        <v>6402</v>
      </c>
      <c r="D45" s="24">
        <v>5364</v>
      </c>
      <c r="E45" s="24">
        <v>33092</v>
      </c>
      <c r="F45" s="24">
        <v>5</v>
      </c>
      <c r="G45" s="24">
        <v>143</v>
      </c>
      <c r="H45" s="24" t="s">
        <v>28</v>
      </c>
      <c r="I45" s="73"/>
      <c r="J45" s="24" t="s">
        <v>28</v>
      </c>
      <c r="K45" s="19">
        <v>210900</v>
      </c>
      <c r="L45" s="20"/>
      <c r="M45" s="20"/>
      <c r="N45" s="20"/>
      <c r="O45" s="20"/>
      <c r="P45" s="81"/>
      <c r="Q45" s="69"/>
      <c r="R45" s="87"/>
      <c r="S45" s="67"/>
      <c r="T45" s="17"/>
    </row>
    <row r="46" spans="2:20" ht="25.5" customHeight="1" x14ac:dyDescent="0.25">
      <c r="B46" s="91">
        <v>12</v>
      </c>
      <c r="C46" s="1">
        <v>6409</v>
      </c>
      <c r="D46" s="23">
        <v>5901</v>
      </c>
      <c r="E46" s="23" t="s">
        <v>28</v>
      </c>
      <c r="F46" s="23" t="s">
        <v>28</v>
      </c>
      <c r="G46" s="23" t="s">
        <v>28</v>
      </c>
      <c r="H46" s="23" t="s">
        <v>28</v>
      </c>
      <c r="I46" s="36" t="s">
        <v>29</v>
      </c>
      <c r="J46" s="23" t="s">
        <v>28</v>
      </c>
      <c r="K46" s="22">
        <v>-200000</v>
      </c>
      <c r="L46" s="18"/>
      <c r="M46" s="18"/>
      <c r="N46" s="18"/>
      <c r="O46" s="18"/>
      <c r="P46" s="80" t="s">
        <v>67</v>
      </c>
      <c r="Q46" s="68" t="s">
        <v>31</v>
      </c>
      <c r="R46" s="94" t="s">
        <v>66</v>
      </c>
      <c r="S46" s="66">
        <v>46094</v>
      </c>
      <c r="T46" s="17"/>
    </row>
    <row r="47" spans="2:20" ht="25.5" customHeight="1" thickBot="1" x14ac:dyDescent="0.3">
      <c r="B47" s="82"/>
      <c r="C47" s="38">
        <v>3639</v>
      </c>
      <c r="D47" s="39">
        <v>5331</v>
      </c>
      <c r="E47" s="39" t="s">
        <v>28</v>
      </c>
      <c r="F47" s="39" t="s">
        <v>28</v>
      </c>
      <c r="G47" s="39" t="s">
        <v>28</v>
      </c>
      <c r="H47" s="39" t="s">
        <v>28</v>
      </c>
      <c r="I47" s="46" t="s">
        <v>65</v>
      </c>
      <c r="J47" s="39">
        <v>3103</v>
      </c>
      <c r="K47" s="40">
        <v>200000</v>
      </c>
      <c r="L47" s="41"/>
      <c r="M47" s="41"/>
      <c r="N47" s="41"/>
      <c r="O47" s="41"/>
      <c r="P47" s="81"/>
      <c r="Q47" s="69"/>
      <c r="R47" s="95"/>
      <c r="S47" s="67"/>
      <c r="T47" s="17"/>
    </row>
    <row r="48" spans="2:20" x14ac:dyDescent="0.25">
      <c r="B48" s="91">
        <v>13</v>
      </c>
      <c r="C48" s="1">
        <v>5511</v>
      </c>
      <c r="D48" s="23">
        <v>5319</v>
      </c>
      <c r="E48" s="23" t="s">
        <v>28</v>
      </c>
      <c r="F48" s="23" t="s">
        <v>28</v>
      </c>
      <c r="G48" s="23" t="s">
        <v>28</v>
      </c>
      <c r="H48" s="23" t="s">
        <v>28</v>
      </c>
      <c r="I48" s="89" t="s">
        <v>68</v>
      </c>
      <c r="J48" s="23" t="s">
        <v>28</v>
      </c>
      <c r="K48" s="22">
        <v>-200000</v>
      </c>
      <c r="L48" s="18"/>
      <c r="M48" s="18"/>
      <c r="N48" s="18"/>
      <c r="O48" s="18"/>
      <c r="P48" s="80" t="s">
        <v>70</v>
      </c>
      <c r="Q48" s="68" t="s">
        <v>71</v>
      </c>
      <c r="R48" s="94" t="s">
        <v>72</v>
      </c>
      <c r="S48" s="66">
        <v>46094</v>
      </c>
      <c r="T48" s="17"/>
    </row>
    <row r="49" spans="2:20" x14ac:dyDescent="0.25">
      <c r="B49" s="82"/>
      <c r="C49" s="29">
        <v>6409</v>
      </c>
      <c r="D49" s="30">
        <v>5901</v>
      </c>
      <c r="E49" s="30" t="s">
        <v>28</v>
      </c>
      <c r="F49" s="30" t="s">
        <v>28</v>
      </c>
      <c r="G49" s="30" t="s">
        <v>28</v>
      </c>
      <c r="H49" s="30" t="s">
        <v>28</v>
      </c>
      <c r="I49" s="72"/>
      <c r="J49" s="30" t="s">
        <v>28</v>
      </c>
      <c r="K49" s="31">
        <v>-800000</v>
      </c>
      <c r="L49" s="32"/>
      <c r="M49" s="32"/>
      <c r="N49" s="32"/>
      <c r="O49" s="32"/>
      <c r="P49" s="84"/>
      <c r="Q49" s="85"/>
      <c r="R49" s="114"/>
      <c r="S49" s="88"/>
      <c r="T49" s="17"/>
    </row>
    <row r="50" spans="2:20" ht="15.75" thickBot="1" x14ac:dyDescent="0.3">
      <c r="B50" s="82"/>
      <c r="C50" s="38">
        <v>5511</v>
      </c>
      <c r="D50" s="39">
        <v>5319</v>
      </c>
      <c r="E50" s="39" t="s">
        <v>28</v>
      </c>
      <c r="F50" s="39" t="s">
        <v>28</v>
      </c>
      <c r="G50" s="39" t="s">
        <v>28</v>
      </c>
      <c r="H50" s="39" t="s">
        <v>28</v>
      </c>
      <c r="I50" s="46" t="s">
        <v>69</v>
      </c>
      <c r="J50" s="39" t="s">
        <v>28</v>
      </c>
      <c r="K50" s="40">
        <v>1000000</v>
      </c>
      <c r="L50" s="41"/>
      <c r="M50" s="41"/>
      <c r="N50" s="41"/>
      <c r="O50" s="41"/>
      <c r="P50" s="81"/>
      <c r="Q50" s="69"/>
      <c r="R50" s="95"/>
      <c r="S50" s="67"/>
      <c r="T50" s="17"/>
    </row>
    <row r="51" spans="2:20" ht="37.5" customHeight="1" x14ac:dyDescent="0.25">
      <c r="B51" s="91">
        <v>14</v>
      </c>
      <c r="C51" s="1">
        <v>6409</v>
      </c>
      <c r="D51" s="23">
        <v>5901</v>
      </c>
      <c r="E51" s="23" t="s">
        <v>28</v>
      </c>
      <c r="F51" s="23" t="s">
        <v>28</v>
      </c>
      <c r="G51" s="23" t="s">
        <v>28</v>
      </c>
      <c r="H51" s="23" t="s">
        <v>28</v>
      </c>
      <c r="I51" s="47" t="s">
        <v>29</v>
      </c>
      <c r="J51" s="23" t="s">
        <v>28</v>
      </c>
      <c r="K51" s="22">
        <v>-1600000</v>
      </c>
      <c r="L51" s="18"/>
      <c r="M51" s="18"/>
      <c r="N51" s="18"/>
      <c r="O51" s="18"/>
      <c r="P51" s="80" t="s">
        <v>74</v>
      </c>
      <c r="Q51" s="68" t="s">
        <v>31</v>
      </c>
      <c r="R51" s="94" t="s">
        <v>75</v>
      </c>
      <c r="S51" s="66">
        <v>46094</v>
      </c>
      <c r="T51" s="17"/>
    </row>
    <row r="52" spans="2:20" ht="37.5" customHeight="1" thickBot="1" x14ac:dyDescent="0.3">
      <c r="B52" s="83"/>
      <c r="C52" s="2">
        <v>3412</v>
      </c>
      <c r="D52" s="24">
        <v>5213</v>
      </c>
      <c r="E52" s="24" t="s">
        <v>28</v>
      </c>
      <c r="F52" s="24" t="s">
        <v>28</v>
      </c>
      <c r="G52" s="24" t="s">
        <v>28</v>
      </c>
      <c r="H52" s="24" t="s">
        <v>28</v>
      </c>
      <c r="I52" s="37" t="s">
        <v>73</v>
      </c>
      <c r="J52" s="24">
        <v>3202</v>
      </c>
      <c r="K52" s="19">
        <v>1600000</v>
      </c>
      <c r="L52" s="20"/>
      <c r="M52" s="20"/>
      <c r="N52" s="20"/>
      <c r="O52" s="20"/>
      <c r="P52" s="81"/>
      <c r="Q52" s="69"/>
      <c r="R52" s="95"/>
      <c r="S52" s="67"/>
      <c r="T52" s="17"/>
    </row>
    <row r="53" spans="2:20" ht="15" customHeight="1" x14ac:dyDescent="0.25">
      <c r="B53" s="82">
        <v>15</v>
      </c>
      <c r="C53" s="42">
        <v>6402</v>
      </c>
      <c r="D53" s="43">
        <v>2329</v>
      </c>
      <c r="E53" s="43" t="s">
        <v>28</v>
      </c>
      <c r="F53" s="43" t="s">
        <v>28</v>
      </c>
      <c r="G53" s="43" t="s">
        <v>28</v>
      </c>
      <c r="H53" s="43" t="s">
        <v>28</v>
      </c>
      <c r="I53" s="71" t="s">
        <v>33</v>
      </c>
      <c r="J53" s="43" t="s">
        <v>28</v>
      </c>
      <c r="K53" s="44"/>
      <c r="L53" s="45"/>
      <c r="M53" s="45"/>
      <c r="N53" s="45">
        <v>-30619900</v>
      </c>
      <c r="O53" s="45"/>
      <c r="P53" s="84" t="s">
        <v>49</v>
      </c>
      <c r="Q53" s="85" t="s">
        <v>50</v>
      </c>
      <c r="R53" s="90" t="s">
        <v>112</v>
      </c>
      <c r="S53" s="88">
        <v>46080</v>
      </c>
      <c r="T53" s="17"/>
    </row>
    <row r="54" spans="2:20" ht="15.75" thickBot="1" x14ac:dyDescent="0.3">
      <c r="B54" s="82"/>
      <c r="C54" s="38" t="s">
        <v>28</v>
      </c>
      <c r="D54" s="39">
        <v>4113</v>
      </c>
      <c r="E54" s="39">
        <v>90505</v>
      </c>
      <c r="F54" s="39">
        <v>5</v>
      </c>
      <c r="G54" s="39">
        <v>170</v>
      </c>
      <c r="H54" s="39" t="s">
        <v>28</v>
      </c>
      <c r="I54" s="71"/>
      <c r="J54" s="39">
        <v>32419000000</v>
      </c>
      <c r="K54" s="40"/>
      <c r="L54" s="41"/>
      <c r="M54" s="41"/>
      <c r="N54" s="41">
        <v>30619900</v>
      </c>
      <c r="O54" s="41"/>
      <c r="P54" s="84"/>
      <c r="Q54" s="85"/>
      <c r="R54" s="90"/>
      <c r="S54" s="88"/>
      <c r="T54" s="17"/>
    </row>
    <row r="55" spans="2:20" x14ac:dyDescent="0.25">
      <c r="B55" s="91">
        <v>16</v>
      </c>
      <c r="C55" s="1" t="s">
        <v>28</v>
      </c>
      <c r="D55" s="23">
        <v>4112</v>
      </c>
      <c r="E55" s="23" t="s">
        <v>28</v>
      </c>
      <c r="F55" s="23" t="s">
        <v>28</v>
      </c>
      <c r="G55" s="23" t="s">
        <v>28</v>
      </c>
      <c r="H55" s="23" t="s">
        <v>28</v>
      </c>
      <c r="I55" s="89" t="s">
        <v>29</v>
      </c>
      <c r="J55" s="23" t="s">
        <v>28</v>
      </c>
      <c r="K55" s="22"/>
      <c r="L55" s="18"/>
      <c r="M55" s="18"/>
      <c r="N55" s="18">
        <v>-164700</v>
      </c>
      <c r="O55" s="18"/>
      <c r="P55" s="80" t="s">
        <v>77</v>
      </c>
      <c r="Q55" s="68" t="s">
        <v>31</v>
      </c>
      <c r="R55" s="94" t="s">
        <v>76</v>
      </c>
      <c r="S55" s="66">
        <v>46094</v>
      </c>
      <c r="T55" s="17"/>
    </row>
    <row r="56" spans="2:20" ht="15.75" thickBot="1" x14ac:dyDescent="0.3">
      <c r="B56" s="83"/>
      <c r="C56" s="2">
        <v>6409</v>
      </c>
      <c r="D56" s="24">
        <v>5901</v>
      </c>
      <c r="E56" s="24" t="s">
        <v>28</v>
      </c>
      <c r="F56" s="24" t="s">
        <v>28</v>
      </c>
      <c r="G56" s="24" t="s">
        <v>28</v>
      </c>
      <c r="H56" s="24" t="s">
        <v>28</v>
      </c>
      <c r="I56" s="73"/>
      <c r="J56" s="24" t="s">
        <v>28</v>
      </c>
      <c r="K56" s="19">
        <v>-164700</v>
      </c>
      <c r="L56" s="20"/>
      <c r="M56" s="20"/>
      <c r="N56" s="20"/>
      <c r="O56" s="20"/>
      <c r="P56" s="81"/>
      <c r="Q56" s="69"/>
      <c r="R56" s="95"/>
      <c r="S56" s="67"/>
      <c r="T56" s="17"/>
    </row>
    <row r="57" spans="2:20" ht="30.75" customHeight="1" x14ac:dyDescent="0.25">
      <c r="B57" s="91">
        <v>17</v>
      </c>
      <c r="C57" s="1" t="s">
        <v>28</v>
      </c>
      <c r="D57" s="23">
        <v>8115</v>
      </c>
      <c r="E57" s="23" t="s">
        <v>28</v>
      </c>
      <c r="F57" s="23" t="s">
        <v>28</v>
      </c>
      <c r="G57" s="23" t="s">
        <v>28</v>
      </c>
      <c r="H57" s="23" t="s">
        <v>28</v>
      </c>
      <c r="I57" s="36" t="s">
        <v>29</v>
      </c>
      <c r="J57" s="23" t="s">
        <v>28</v>
      </c>
      <c r="K57" s="22"/>
      <c r="L57" s="18"/>
      <c r="M57" s="18"/>
      <c r="N57" s="18"/>
      <c r="O57" s="18">
        <v>524700</v>
      </c>
      <c r="P57" s="80" t="s">
        <v>79</v>
      </c>
      <c r="Q57" s="68" t="s">
        <v>61</v>
      </c>
      <c r="R57" s="94" t="s">
        <v>78</v>
      </c>
      <c r="S57" s="66">
        <v>46094</v>
      </c>
      <c r="T57" s="17"/>
    </row>
    <row r="58" spans="2:20" ht="29.25" customHeight="1" thickBot="1" x14ac:dyDescent="0.3">
      <c r="B58" s="83"/>
      <c r="C58" s="2">
        <v>6402</v>
      </c>
      <c r="D58" s="24">
        <v>5364</v>
      </c>
      <c r="E58" s="24" t="s">
        <v>28</v>
      </c>
      <c r="F58" s="24" t="s">
        <v>28</v>
      </c>
      <c r="G58" s="24" t="s">
        <v>28</v>
      </c>
      <c r="H58" s="24" t="s">
        <v>28</v>
      </c>
      <c r="I58" s="37" t="s">
        <v>33</v>
      </c>
      <c r="J58" s="24" t="s">
        <v>28</v>
      </c>
      <c r="K58" s="19">
        <v>524700</v>
      </c>
      <c r="L58" s="20"/>
      <c r="M58" s="20"/>
      <c r="N58" s="20"/>
      <c r="O58" s="20"/>
      <c r="P58" s="81"/>
      <c r="Q58" s="69"/>
      <c r="R58" s="114"/>
      <c r="S58" s="67"/>
      <c r="T58" s="17"/>
    </row>
    <row r="59" spans="2:20" ht="36" customHeight="1" x14ac:dyDescent="0.25">
      <c r="B59" s="82">
        <v>18</v>
      </c>
      <c r="C59" s="42">
        <v>6402</v>
      </c>
      <c r="D59" s="43">
        <v>2229</v>
      </c>
      <c r="E59" s="43">
        <v>33093</v>
      </c>
      <c r="F59" s="43">
        <v>5</v>
      </c>
      <c r="G59" s="43">
        <v>170</v>
      </c>
      <c r="H59" s="43" t="s">
        <v>28</v>
      </c>
      <c r="I59" s="71" t="s">
        <v>37</v>
      </c>
      <c r="J59" s="43" t="s">
        <v>28</v>
      </c>
      <c r="K59" s="44"/>
      <c r="L59" s="45"/>
      <c r="M59" s="45"/>
      <c r="N59" s="45">
        <v>4373800</v>
      </c>
      <c r="O59" s="45"/>
      <c r="P59" s="84" t="s">
        <v>51</v>
      </c>
      <c r="Q59" s="85" t="s">
        <v>39</v>
      </c>
      <c r="R59" s="86" t="s">
        <v>113</v>
      </c>
      <c r="S59" s="88">
        <v>46080</v>
      </c>
      <c r="T59" s="17"/>
    </row>
    <row r="60" spans="2:20" ht="36" customHeight="1" thickBot="1" x14ac:dyDescent="0.3">
      <c r="B60" s="83"/>
      <c r="C60" s="2">
        <v>6402</v>
      </c>
      <c r="D60" s="24">
        <v>5364</v>
      </c>
      <c r="E60" s="24">
        <v>33093</v>
      </c>
      <c r="F60" s="24">
        <v>5</v>
      </c>
      <c r="G60" s="24">
        <v>170</v>
      </c>
      <c r="H60" s="24" t="s">
        <v>28</v>
      </c>
      <c r="I60" s="73"/>
      <c r="J60" s="24" t="s">
        <v>28</v>
      </c>
      <c r="K60" s="19">
        <v>4373800</v>
      </c>
      <c r="L60" s="20"/>
      <c r="M60" s="20"/>
      <c r="N60" s="20"/>
      <c r="O60" s="20"/>
      <c r="P60" s="81"/>
      <c r="Q60" s="69"/>
      <c r="R60" s="87"/>
      <c r="S60" s="67"/>
      <c r="T60" s="17"/>
    </row>
    <row r="61" spans="2:20" ht="15" customHeight="1" x14ac:dyDescent="0.25">
      <c r="B61" s="91">
        <v>19</v>
      </c>
      <c r="C61" s="1"/>
      <c r="D61" s="23">
        <v>4122</v>
      </c>
      <c r="E61" s="23">
        <v>13021</v>
      </c>
      <c r="F61" s="23">
        <v>5</v>
      </c>
      <c r="G61" s="23">
        <v>144</v>
      </c>
      <c r="H61" s="23" t="s">
        <v>28</v>
      </c>
      <c r="I61" s="89" t="s">
        <v>85</v>
      </c>
      <c r="J61" s="23" t="s">
        <v>28</v>
      </c>
      <c r="K61" s="22"/>
      <c r="L61" s="18"/>
      <c r="M61" s="18"/>
      <c r="N61" s="18">
        <v>4540600</v>
      </c>
      <c r="O61" s="18"/>
      <c r="P61" s="80" t="s">
        <v>86</v>
      </c>
      <c r="Q61" s="68" t="s">
        <v>44</v>
      </c>
      <c r="R61" s="86" t="s">
        <v>100</v>
      </c>
      <c r="S61" s="66">
        <v>46108</v>
      </c>
      <c r="T61" s="17"/>
    </row>
    <row r="62" spans="2:20" x14ac:dyDescent="0.25">
      <c r="B62" s="82"/>
      <c r="C62" s="29"/>
      <c r="D62" s="30">
        <v>4122</v>
      </c>
      <c r="E62" s="30">
        <v>13021</v>
      </c>
      <c r="F62" s="30">
        <v>1</v>
      </c>
      <c r="G62" s="30">
        <v>144</v>
      </c>
      <c r="H62" s="30" t="s">
        <v>28</v>
      </c>
      <c r="I62" s="71"/>
      <c r="J62" s="30" t="s">
        <v>28</v>
      </c>
      <c r="K62" s="31"/>
      <c r="L62" s="32"/>
      <c r="M62" s="32"/>
      <c r="N62" s="32">
        <v>785000</v>
      </c>
      <c r="O62" s="32"/>
      <c r="P62" s="84"/>
      <c r="Q62" s="85"/>
      <c r="R62" s="90"/>
      <c r="S62" s="88"/>
      <c r="T62" s="17"/>
    </row>
    <row r="63" spans="2:20" x14ac:dyDescent="0.25">
      <c r="B63" s="82"/>
      <c r="C63" s="29"/>
      <c r="D63" s="30">
        <v>4122</v>
      </c>
      <c r="E63" s="30" t="s">
        <v>28</v>
      </c>
      <c r="F63" s="30">
        <v>1</v>
      </c>
      <c r="G63" s="30">
        <v>144</v>
      </c>
      <c r="H63" s="30" t="s">
        <v>28</v>
      </c>
      <c r="I63" s="71"/>
      <c r="J63" s="30" t="s">
        <v>28</v>
      </c>
      <c r="K63" s="31"/>
      <c r="L63" s="32"/>
      <c r="M63" s="32"/>
      <c r="N63" s="32">
        <v>591800</v>
      </c>
      <c r="O63" s="32"/>
      <c r="P63" s="84"/>
      <c r="Q63" s="85"/>
      <c r="R63" s="90"/>
      <c r="S63" s="88"/>
      <c r="T63" s="17"/>
    </row>
    <row r="64" spans="2:20" x14ac:dyDescent="0.25">
      <c r="B64" s="82"/>
      <c r="C64" s="29">
        <v>4359</v>
      </c>
      <c r="D64" s="30">
        <v>5336</v>
      </c>
      <c r="E64" s="30">
        <v>13021</v>
      </c>
      <c r="F64" s="30">
        <v>5</v>
      </c>
      <c r="G64" s="30">
        <v>144</v>
      </c>
      <c r="H64" s="30" t="s">
        <v>28</v>
      </c>
      <c r="I64" s="71"/>
      <c r="J64" s="30">
        <v>3104</v>
      </c>
      <c r="K64" s="31">
        <v>4540600</v>
      </c>
      <c r="L64" s="32"/>
      <c r="M64" s="32"/>
      <c r="N64" s="32"/>
      <c r="O64" s="32"/>
      <c r="P64" s="84"/>
      <c r="Q64" s="85"/>
      <c r="R64" s="90"/>
      <c r="S64" s="88"/>
      <c r="T64" s="17"/>
    </row>
    <row r="65" spans="2:20" x14ac:dyDescent="0.25">
      <c r="B65" s="82"/>
      <c r="C65" s="29">
        <v>4359</v>
      </c>
      <c r="D65" s="30">
        <v>5336</v>
      </c>
      <c r="E65" s="30">
        <v>13021</v>
      </c>
      <c r="F65" s="30">
        <v>1</v>
      </c>
      <c r="G65" s="30">
        <v>144</v>
      </c>
      <c r="H65" s="30" t="s">
        <v>28</v>
      </c>
      <c r="I65" s="71"/>
      <c r="J65" s="30">
        <v>3104</v>
      </c>
      <c r="K65" s="31">
        <v>785000</v>
      </c>
      <c r="L65" s="32"/>
      <c r="M65" s="32"/>
      <c r="N65" s="32"/>
      <c r="O65" s="32"/>
      <c r="P65" s="84"/>
      <c r="Q65" s="85"/>
      <c r="R65" s="90"/>
      <c r="S65" s="88"/>
      <c r="T65" s="17"/>
    </row>
    <row r="66" spans="2:20" ht="15.75" thickBot="1" x14ac:dyDescent="0.3">
      <c r="B66" s="83"/>
      <c r="C66" s="2">
        <v>4359</v>
      </c>
      <c r="D66" s="24">
        <v>5336</v>
      </c>
      <c r="E66" s="24" t="s">
        <v>28</v>
      </c>
      <c r="F66" s="24">
        <v>1</v>
      </c>
      <c r="G66" s="24">
        <v>144</v>
      </c>
      <c r="H66" s="24" t="s">
        <v>28</v>
      </c>
      <c r="I66" s="73"/>
      <c r="J66" s="24">
        <v>3104</v>
      </c>
      <c r="K66" s="19">
        <v>591800</v>
      </c>
      <c r="L66" s="20"/>
      <c r="M66" s="20"/>
      <c r="N66" s="20"/>
      <c r="O66" s="20"/>
      <c r="P66" s="81"/>
      <c r="Q66" s="69"/>
      <c r="R66" s="87"/>
      <c r="S66" s="67"/>
      <c r="T66" s="17"/>
    </row>
    <row r="67" spans="2:20" ht="31.5" customHeight="1" x14ac:dyDescent="0.25">
      <c r="B67" s="91">
        <v>20</v>
      </c>
      <c r="C67" s="1">
        <v>6402</v>
      </c>
      <c r="D67" s="23">
        <v>2229</v>
      </c>
      <c r="E67" s="23">
        <v>33093</v>
      </c>
      <c r="F67" s="23">
        <v>5</v>
      </c>
      <c r="G67" s="23">
        <v>170</v>
      </c>
      <c r="H67" s="23" t="s">
        <v>28</v>
      </c>
      <c r="I67" s="89" t="s">
        <v>37</v>
      </c>
      <c r="J67" s="23" t="s">
        <v>28</v>
      </c>
      <c r="K67" s="22"/>
      <c r="L67" s="18"/>
      <c r="M67" s="18"/>
      <c r="N67" s="18">
        <v>1375700</v>
      </c>
      <c r="O67" s="18"/>
      <c r="P67" s="80" t="s">
        <v>87</v>
      </c>
      <c r="Q67" s="68" t="s">
        <v>39</v>
      </c>
      <c r="R67" s="86" t="s">
        <v>101</v>
      </c>
      <c r="S67" s="66">
        <v>46108</v>
      </c>
      <c r="T67" s="17"/>
    </row>
    <row r="68" spans="2:20" ht="35.25" customHeight="1" thickBot="1" x14ac:dyDescent="0.3">
      <c r="B68" s="83"/>
      <c r="C68" s="2">
        <v>6402</v>
      </c>
      <c r="D68" s="24">
        <v>5364</v>
      </c>
      <c r="E68" s="24">
        <v>33093</v>
      </c>
      <c r="F68" s="24">
        <v>5</v>
      </c>
      <c r="G68" s="24">
        <v>170</v>
      </c>
      <c r="H68" s="24" t="s">
        <v>28</v>
      </c>
      <c r="I68" s="73"/>
      <c r="J68" s="24" t="s">
        <v>28</v>
      </c>
      <c r="K68" s="19">
        <v>1375700</v>
      </c>
      <c r="L68" s="20"/>
      <c r="M68" s="20"/>
      <c r="N68" s="20"/>
      <c r="O68" s="20"/>
      <c r="P68" s="81"/>
      <c r="Q68" s="69"/>
      <c r="R68" s="87"/>
      <c r="S68" s="67"/>
      <c r="T68" s="17"/>
    </row>
    <row r="69" spans="2:20" ht="30" customHeight="1" x14ac:dyDescent="0.25">
      <c r="B69" s="91">
        <v>21</v>
      </c>
      <c r="C69" s="1" t="s">
        <v>28</v>
      </c>
      <c r="D69" s="23">
        <v>8115</v>
      </c>
      <c r="E69" s="23" t="s">
        <v>28</v>
      </c>
      <c r="F69" s="23" t="s">
        <v>28</v>
      </c>
      <c r="G69" s="23" t="s">
        <v>28</v>
      </c>
      <c r="H69" s="23" t="s">
        <v>28</v>
      </c>
      <c r="I69" s="89" t="s">
        <v>127</v>
      </c>
      <c r="J69" s="23" t="s">
        <v>28</v>
      </c>
      <c r="K69" s="22"/>
      <c r="L69" s="18"/>
      <c r="M69" s="18"/>
      <c r="N69" s="18"/>
      <c r="O69" s="18">
        <v>5500</v>
      </c>
      <c r="P69" s="80" t="s">
        <v>129</v>
      </c>
      <c r="Q69" s="68" t="s">
        <v>61</v>
      </c>
      <c r="R69" s="94" t="s">
        <v>128</v>
      </c>
      <c r="S69" s="66">
        <v>46154</v>
      </c>
      <c r="T69" s="17"/>
    </row>
    <row r="70" spans="2:20" ht="30" customHeight="1" thickBot="1" x14ac:dyDescent="0.3">
      <c r="B70" s="83"/>
      <c r="C70" s="2">
        <v>4339</v>
      </c>
      <c r="D70" s="24">
        <v>5169</v>
      </c>
      <c r="E70" s="24">
        <v>13010</v>
      </c>
      <c r="F70" s="54" t="s">
        <v>28</v>
      </c>
      <c r="G70" s="54" t="s">
        <v>28</v>
      </c>
      <c r="H70" s="54" t="s">
        <v>28</v>
      </c>
      <c r="I70" s="73"/>
      <c r="J70" s="24" t="s">
        <v>28</v>
      </c>
      <c r="K70" s="19">
        <v>5500</v>
      </c>
      <c r="L70" s="20"/>
      <c r="M70" s="20"/>
      <c r="N70" s="20"/>
      <c r="O70" s="20"/>
      <c r="P70" s="81"/>
      <c r="Q70" s="69"/>
      <c r="R70" s="95"/>
      <c r="S70" s="67"/>
      <c r="T70" s="17"/>
    </row>
    <row r="71" spans="2:20" x14ac:dyDescent="0.25">
      <c r="B71" s="99">
        <v>22</v>
      </c>
      <c r="C71" s="1" t="s">
        <v>28</v>
      </c>
      <c r="D71" s="23">
        <v>4116</v>
      </c>
      <c r="E71" s="23">
        <v>13010</v>
      </c>
      <c r="F71" s="23" t="s">
        <v>28</v>
      </c>
      <c r="G71" s="23" t="s">
        <v>28</v>
      </c>
      <c r="H71" s="23" t="s">
        <v>28</v>
      </c>
      <c r="I71" s="89" t="s">
        <v>55</v>
      </c>
      <c r="J71" s="23" t="s">
        <v>28</v>
      </c>
      <c r="K71" s="22"/>
      <c r="L71" s="18"/>
      <c r="M71" s="18"/>
      <c r="N71" s="18">
        <v>8018500</v>
      </c>
      <c r="O71" s="18"/>
      <c r="P71" s="102" t="s">
        <v>88</v>
      </c>
      <c r="Q71" s="105" t="s">
        <v>89</v>
      </c>
      <c r="R71" s="108" t="s">
        <v>102</v>
      </c>
      <c r="S71" s="111">
        <v>46108</v>
      </c>
      <c r="T71" s="17"/>
    </row>
    <row r="72" spans="2:20" x14ac:dyDescent="0.25">
      <c r="B72" s="100"/>
      <c r="C72" s="29">
        <v>4339</v>
      </c>
      <c r="D72" s="30">
        <v>5011</v>
      </c>
      <c r="E72" s="30">
        <v>13010</v>
      </c>
      <c r="F72" s="30" t="s">
        <v>28</v>
      </c>
      <c r="G72" s="30" t="s">
        <v>28</v>
      </c>
      <c r="H72" s="30" t="s">
        <v>28</v>
      </c>
      <c r="I72" s="71"/>
      <c r="J72" s="30" t="s">
        <v>28</v>
      </c>
      <c r="K72" s="31">
        <v>3800000</v>
      </c>
      <c r="L72" s="32"/>
      <c r="M72" s="32"/>
      <c r="N72" s="32"/>
      <c r="O72" s="32"/>
      <c r="P72" s="103"/>
      <c r="Q72" s="106"/>
      <c r="R72" s="109"/>
      <c r="S72" s="112"/>
      <c r="T72" s="17"/>
    </row>
    <row r="73" spans="2:20" x14ac:dyDescent="0.25">
      <c r="B73" s="100"/>
      <c r="C73" s="29">
        <v>4339</v>
      </c>
      <c r="D73" s="30">
        <v>5031</v>
      </c>
      <c r="E73" s="30">
        <v>13010</v>
      </c>
      <c r="F73" s="30" t="s">
        <v>28</v>
      </c>
      <c r="G73" s="30" t="s">
        <v>28</v>
      </c>
      <c r="H73" s="30" t="s">
        <v>28</v>
      </c>
      <c r="I73" s="71"/>
      <c r="J73" s="30" t="s">
        <v>28</v>
      </c>
      <c r="K73" s="31">
        <v>942400</v>
      </c>
      <c r="L73" s="32"/>
      <c r="M73" s="32"/>
      <c r="N73" s="32"/>
      <c r="O73" s="32"/>
      <c r="P73" s="103"/>
      <c r="Q73" s="106"/>
      <c r="R73" s="109"/>
      <c r="S73" s="112"/>
      <c r="T73" s="17"/>
    </row>
    <row r="74" spans="2:20" x14ac:dyDescent="0.25">
      <c r="B74" s="100"/>
      <c r="C74" s="29">
        <v>4339</v>
      </c>
      <c r="D74" s="30">
        <v>5032</v>
      </c>
      <c r="E74" s="30">
        <v>13010</v>
      </c>
      <c r="F74" s="30" t="s">
        <v>28</v>
      </c>
      <c r="G74" s="30" t="s">
        <v>28</v>
      </c>
      <c r="H74" s="30" t="s">
        <v>28</v>
      </c>
      <c r="I74" s="71"/>
      <c r="J74" s="30" t="s">
        <v>28</v>
      </c>
      <c r="K74" s="31">
        <v>342000</v>
      </c>
      <c r="L74" s="32"/>
      <c r="M74" s="32"/>
      <c r="N74" s="32"/>
      <c r="O74" s="32"/>
      <c r="P74" s="103"/>
      <c r="Q74" s="106"/>
      <c r="R74" s="109"/>
      <c r="S74" s="112"/>
      <c r="T74" s="17"/>
    </row>
    <row r="75" spans="2:20" x14ac:dyDescent="0.25">
      <c r="B75" s="100"/>
      <c r="C75" s="29">
        <v>4339</v>
      </c>
      <c r="D75" s="30">
        <v>5021</v>
      </c>
      <c r="E75" s="30">
        <v>13010</v>
      </c>
      <c r="F75" s="30" t="s">
        <v>28</v>
      </c>
      <c r="G75" s="30" t="s">
        <v>28</v>
      </c>
      <c r="H75" s="30" t="s">
        <v>28</v>
      </c>
      <c r="I75" s="71"/>
      <c r="J75" s="30" t="s">
        <v>28</v>
      </c>
      <c r="K75" s="31">
        <v>100000</v>
      </c>
      <c r="L75" s="32"/>
      <c r="M75" s="32"/>
      <c r="N75" s="32"/>
      <c r="O75" s="32"/>
      <c r="P75" s="103"/>
      <c r="Q75" s="106"/>
      <c r="R75" s="109"/>
      <c r="S75" s="112"/>
      <c r="T75" s="17"/>
    </row>
    <row r="76" spans="2:20" x14ac:dyDescent="0.25">
      <c r="B76" s="100"/>
      <c r="C76" s="29">
        <v>4339</v>
      </c>
      <c r="D76" s="30">
        <v>5038</v>
      </c>
      <c r="E76" s="30">
        <v>13010</v>
      </c>
      <c r="F76" s="30" t="s">
        <v>28</v>
      </c>
      <c r="G76" s="30" t="s">
        <v>28</v>
      </c>
      <c r="H76" s="30" t="s">
        <v>28</v>
      </c>
      <c r="I76" s="71"/>
      <c r="J76" s="30" t="s">
        <v>28</v>
      </c>
      <c r="K76" s="31">
        <v>16000</v>
      </c>
      <c r="L76" s="32"/>
      <c r="M76" s="32"/>
      <c r="N76" s="32"/>
      <c r="O76" s="32"/>
      <c r="P76" s="103"/>
      <c r="Q76" s="106"/>
      <c r="R76" s="109"/>
      <c r="S76" s="112"/>
      <c r="T76" s="17"/>
    </row>
    <row r="77" spans="2:20" x14ac:dyDescent="0.25">
      <c r="B77" s="100"/>
      <c r="C77" s="29">
        <v>4339</v>
      </c>
      <c r="D77" s="30">
        <v>5132</v>
      </c>
      <c r="E77" s="30">
        <v>13010</v>
      </c>
      <c r="F77" s="30" t="s">
        <v>28</v>
      </c>
      <c r="G77" s="30" t="s">
        <v>28</v>
      </c>
      <c r="H77" s="30" t="s">
        <v>28</v>
      </c>
      <c r="I77" s="71"/>
      <c r="J77" s="30" t="s">
        <v>28</v>
      </c>
      <c r="K77" s="31">
        <v>20000</v>
      </c>
      <c r="L77" s="32"/>
      <c r="M77" s="32"/>
      <c r="N77" s="32"/>
      <c r="O77" s="32"/>
      <c r="P77" s="103"/>
      <c r="Q77" s="106"/>
      <c r="R77" s="109"/>
      <c r="S77" s="112"/>
      <c r="T77" s="17"/>
    </row>
    <row r="78" spans="2:20" x14ac:dyDescent="0.25">
      <c r="B78" s="100"/>
      <c r="C78" s="29">
        <v>4339</v>
      </c>
      <c r="D78" s="30">
        <v>5133</v>
      </c>
      <c r="E78" s="30">
        <v>13010</v>
      </c>
      <c r="F78" s="30" t="s">
        <v>28</v>
      </c>
      <c r="G78" s="30" t="s">
        <v>28</v>
      </c>
      <c r="H78" s="30" t="s">
        <v>28</v>
      </c>
      <c r="I78" s="71"/>
      <c r="J78" s="30" t="s">
        <v>28</v>
      </c>
      <c r="K78" s="31">
        <v>2000</v>
      </c>
      <c r="L78" s="32"/>
      <c r="M78" s="32"/>
      <c r="N78" s="32"/>
      <c r="O78" s="32"/>
      <c r="P78" s="103"/>
      <c r="Q78" s="106"/>
      <c r="R78" s="109"/>
      <c r="S78" s="112"/>
      <c r="T78" s="17"/>
    </row>
    <row r="79" spans="2:20" x14ac:dyDescent="0.25">
      <c r="B79" s="100"/>
      <c r="C79" s="29">
        <v>4339</v>
      </c>
      <c r="D79" s="30">
        <v>5136</v>
      </c>
      <c r="E79" s="30">
        <v>13010</v>
      </c>
      <c r="F79" s="30" t="s">
        <v>28</v>
      </c>
      <c r="G79" s="30" t="s">
        <v>28</v>
      </c>
      <c r="H79" s="30" t="s">
        <v>28</v>
      </c>
      <c r="I79" s="71"/>
      <c r="J79" s="30" t="s">
        <v>28</v>
      </c>
      <c r="K79" s="31">
        <v>10000</v>
      </c>
      <c r="L79" s="32"/>
      <c r="M79" s="32"/>
      <c r="N79" s="32"/>
      <c r="O79" s="32"/>
      <c r="P79" s="103"/>
      <c r="Q79" s="106"/>
      <c r="R79" s="109"/>
      <c r="S79" s="112"/>
      <c r="T79" s="17"/>
    </row>
    <row r="80" spans="2:20" x14ac:dyDescent="0.25">
      <c r="B80" s="100"/>
      <c r="C80" s="29">
        <v>4339</v>
      </c>
      <c r="D80" s="30">
        <v>5137</v>
      </c>
      <c r="E80" s="30">
        <v>13010</v>
      </c>
      <c r="F80" s="30" t="s">
        <v>28</v>
      </c>
      <c r="G80" s="30" t="s">
        <v>28</v>
      </c>
      <c r="H80" s="30" t="s">
        <v>28</v>
      </c>
      <c r="I80" s="71"/>
      <c r="J80" s="30" t="s">
        <v>28</v>
      </c>
      <c r="K80" s="31">
        <v>100000</v>
      </c>
      <c r="L80" s="32"/>
      <c r="M80" s="32"/>
      <c r="N80" s="32"/>
      <c r="O80" s="32"/>
      <c r="P80" s="103"/>
      <c r="Q80" s="106"/>
      <c r="R80" s="109"/>
      <c r="S80" s="112"/>
      <c r="T80" s="17"/>
    </row>
    <row r="81" spans="2:20" x14ac:dyDescent="0.25">
      <c r="B81" s="100"/>
      <c r="C81" s="29">
        <v>4339</v>
      </c>
      <c r="D81" s="30">
        <v>5139</v>
      </c>
      <c r="E81" s="30">
        <v>13010</v>
      </c>
      <c r="F81" s="30" t="s">
        <v>28</v>
      </c>
      <c r="G81" s="30" t="s">
        <v>28</v>
      </c>
      <c r="H81" s="30" t="s">
        <v>28</v>
      </c>
      <c r="I81" s="71"/>
      <c r="J81" s="30" t="s">
        <v>28</v>
      </c>
      <c r="K81" s="31">
        <v>100000</v>
      </c>
      <c r="L81" s="32"/>
      <c r="M81" s="32"/>
      <c r="N81" s="32"/>
      <c r="O81" s="32"/>
      <c r="P81" s="103"/>
      <c r="Q81" s="106"/>
      <c r="R81" s="109"/>
      <c r="S81" s="112"/>
      <c r="T81" s="17"/>
    </row>
    <row r="82" spans="2:20" x14ac:dyDescent="0.25">
      <c r="B82" s="100"/>
      <c r="C82" s="29">
        <v>4339</v>
      </c>
      <c r="D82" s="30">
        <v>5151</v>
      </c>
      <c r="E82" s="30">
        <v>13010</v>
      </c>
      <c r="F82" s="30" t="s">
        <v>28</v>
      </c>
      <c r="G82" s="30" t="s">
        <v>28</v>
      </c>
      <c r="H82" s="30" t="s">
        <v>28</v>
      </c>
      <c r="I82" s="71"/>
      <c r="J82" s="30" t="s">
        <v>28</v>
      </c>
      <c r="K82" s="31">
        <v>9000</v>
      </c>
      <c r="L82" s="32"/>
      <c r="M82" s="32"/>
      <c r="N82" s="32"/>
      <c r="O82" s="32"/>
      <c r="P82" s="103"/>
      <c r="Q82" s="106"/>
      <c r="R82" s="109"/>
      <c r="S82" s="112"/>
      <c r="T82" s="17"/>
    </row>
    <row r="83" spans="2:20" x14ac:dyDescent="0.25">
      <c r="B83" s="100"/>
      <c r="C83" s="29">
        <v>4339</v>
      </c>
      <c r="D83" s="30">
        <v>5152</v>
      </c>
      <c r="E83" s="30">
        <v>13010</v>
      </c>
      <c r="F83" s="30" t="s">
        <v>28</v>
      </c>
      <c r="G83" s="30" t="s">
        <v>28</v>
      </c>
      <c r="H83" s="30" t="s">
        <v>28</v>
      </c>
      <c r="I83" s="71"/>
      <c r="J83" s="30" t="s">
        <v>28</v>
      </c>
      <c r="K83" s="31">
        <v>80000</v>
      </c>
      <c r="L83" s="32"/>
      <c r="M83" s="32"/>
      <c r="N83" s="32"/>
      <c r="O83" s="32"/>
      <c r="P83" s="103"/>
      <c r="Q83" s="106"/>
      <c r="R83" s="109"/>
      <c r="S83" s="112"/>
      <c r="T83" s="17"/>
    </row>
    <row r="84" spans="2:20" x14ac:dyDescent="0.25">
      <c r="B84" s="100"/>
      <c r="C84" s="29">
        <v>4339</v>
      </c>
      <c r="D84" s="30">
        <v>5154</v>
      </c>
      <c r="E84" s="30">
        <v>13010</v>
      </c>
      <c r="F84" s="30" t="s">
        <v>28</v>
      </c>
      <c r="G84" s="30" t="s">
        <v>28</v>
      </c>
      <c r="H84" s="30" t="s">
        <v>28</v>
      </c>
      <c r="I84" s="71"/>
      <c r="J84" s="30" t="s">
        <v>28</v>
      </c>
      <c r="K84" s="31">
        <v>45000</v>
      </c>
      <c r="L84" s="32"/>
      <c r="M84" s="32"/>
      <c r="N84" s="32"/>
      <c r="O84" s="32"/>
      <c r="P84" s="103"/>
      <c r="Q84" s="106"/>
      <c r="R84" s="109"/>
      <c r="S84" s="112"/>
      <c r="T84" s="17"/>
    </row>
    <row r="85" spans="2:20" x14ac:dyDescent="0.25">
      <c r="B85" s="100"/>
      <c r="C85" s="29">
        <v>4339</v>
      </c>
      <c r="D85" s="30">
        <v>5156</v>
      </c>
      <c r="E85" s="30">
        <v>13010</v>
      </c>
      <c r="F85" s="30" t="s">
        <v>28</v>
      </c>
      <c r="G85" s="30" t="s">
        <v>28</v>
      </c>
      <c r="H85" s="30" t="s">
        <v>28</v>
      </c>
      <c r="I85" s="71"/>
      <c r="J85" s="30" t="s">
        <v>28</v>
      </c>
      <c r="K85" s="31">
        <v>20000</v>
      </c>
      <c r="L85" s="32"/>
      <c r="M85" s="32"/>
      <c r="N85" s="32"/>
      <c r="O85" s="32"/>
      <c r="P85" s="103"/>
      <c r="Q85" s="106"/>
      <c r="R85" s="109"/>
      <c r="S85" s="112"/>
      <c r="T85" s="17"/>
    </row>
    <row r="86" spans="2:20" x14ac:dyDescent="0.25">
      <c r="B86" s="100"/>
      <c r="C86" s="29">
        <v>4339</v>
      </c>
      <c r="D86" s="30">
        <v>5161</v>
      </c>
      <c r="E86" s="30">
        <v>13010</v>
      </c>
      <c r="F86" s="30" t="s">
        <v>28</v>
      </c>
      <c r="G86" s="30" t="s">
        <v>28</v>
      </c>
      <c r="H86" s="30" t="s">
        <v>28</v>
      </c>
      <c r="I86" s="71"/>
      <c r="J86" s="30" t="s">
        <v>28</v>
      </c>
      <c r="K86" s="31">
        <v>2000</v>
      </c>
      <c r="L86" s="32"/>
      <c r="M86" s="32"/>
      <c r="N86" s="32"/>
      <c r="O86" s="32"/>
      <c r="P86" s="103"/>
      <c r="Q86" s="106"/>
      <c r="R86" s="109"/>
      <c r="S86" s="112"/>
      <c r="T86" s="17"/>
    </row>
    <row r="87" spans="2:20" x14ac:dyDescent="0.25">
      <c r="B87" s="100"/>
      <c r="C87" s="29">
        <v>4339</v>
      </c>
      <c r="D87" s="30">
        <v>5162</v>
      </c>
      <c r="E87" s="30">
        <v>13010</v>
      </c>
      <c r="F87" s="30" t="s">
        <v>28</v>
      </c>
      <c r="G87" s="30" t="s">
        <v>28</v>
      </c>
      <c r="H87" s="30" t="s">
        <v>28</v>
      </c>
      <c r="I87" s="71"/>
      <c r="J87" s="30" t="s">
        <v>28</v>
      </c>
      <c r="K87" s="31">
        <v>21000</v>
      </c>
      <c r="L87" s="32"/>
      <c r="M87" s="32"/>
      <c r="N87" s="32"/>
      <c r="O87" s="32"/>
      <c r="P87" s="103"/>
      <c r="Q87" s="106"/>
      <c r="R87" s="109"/>
      <c r="S87" s="112"/>
      <c r="T87" s="17"/>
    </row>
    <row r="88" spans="2:20" x14ac:dyDescent="0.25">
      <c r="B88" s="100"/>
      <c r="C88" s="29">
        <v>4339</v>
      </c>
      <c r="D88" s="30">
        <v>5163</v>
      </c>
      <c r="E88" s="30">
        <v>13010</v>
      </c>
      <c r="F88" s="30" t="s">
        <v>28</v>
      </c>
      <c r="G88" s="30" t="s">
        <v>28</v>
      </c>
      <c r="H88" s="30" t="s">
        <v>28</v>
      </c>
      <c r="I88" s="71"/>
      <c r="J88" s="30" t="s">
        <v>28</v>
      </c>
      <c r="K88" s="31">
        <v>18000</v>
      </c>
      <c r="L88" s="32"/>
      <c r="M88" s="32"/>
      <c r="N88" s="32"/>
      <c r="O88" s="32"/>
      <c r="P88" s="103"/>
      <c r="Q88" s="106"/>
      <c r="R88" s="109"/>
      <c r="S88" s="112"/>
      <c r="T88" s="17"/>
    </row>
    <row r="89" spans="2:20" x14ac:dyDescent="0.25">
      <c r="B89" s="100"/>
      <c r="C89" s="29">
        <v>4339</v>
      </c>
      <c r="D89" s="30">
        <v>5167</v>
      </c>
      <c r="E89" s="30">
        <v>13010</v>
      </c>
      <c r="F89" s="30" t="s">
        <v>28</v>
      </c>
      <c r="G89" s="30" t="s">
        <v>28</v>
      </c>
      <c r="H89" s="30" t="s">
        <v>28</v>
      </c>
      <c r="I89" s="71"/>
      <c r="J89" s="30" t="s">
        <v>28</v>
      </c>
      <c r="K89" s="31">
        <v>60000</v>
      </c>
      <c r="L89" s="32"/>
      <c r="M89" s="32"/>
      <c r="N89" s="32"/>
      <c r="O89" s="32"/>
      <c r="P89" s="103"/>
      <c r="Q89" s="106"/>
      <c r="R89" s="109"/>
      <c r="S89" s="112"/>
      <c r="T89" s="17"/>
    </row>
    <row r="90" spans="2:20" x14ac:dyDescent="0.25">
      <c r="B90" s="100"/>
      <c r="C90" s="29">
        <v>4339</v>
      </c>
      <c r="D90" s="30">
        <v>5169</v>
      </c>
      <c r="E90" s="30">
        <v>13010</v>
      </c>
      <c r="F90" s="30" t="s">
        <v>28</v>
      </c>
      <c r="G90" s="30" t="s">
        <v>28</v>
      </c>
      <c r="H90" s="30" t="s">
        <v>28</v>
      </c>
      <c r="I90" s="71"/>
      <c r="J90" s="30" t="s">
        <v>28</v>
      </c>
      <c r="K90" s="31">
        <v>1110100</v>
      </c>
      <c r="L90" s="32"/>
      <c r="M90" s="32"/>
      <c r="N90" s="32"/>
      <c r="O90" s="32"/>
      <c r="P90" s="103"/>
      <c r="Q90" s="106"/>
      <c r="R90" s="109"/>
      <c r="S90" s="112"/>
      <c r="T90" s="17"/>
    </row>
    <row r="91" spans="2:20" x14ac:dyDescent="0.25">
      <c r="B91" s="100"/>
      <c r="C91" s="29">
        <v>4339</v>
      </c>
      <c r="D91" s="30">
        <v>5173</v>
      </c>
      <c r="E91" s="30">
        <v>13010</v>
      </c>
      <c r="F91" s="30" t="s">
        <v>28</v>
      </c>
      <c r="G91" s="30" t="s">
        <v>28</v>
      </c>
      <c r="H91" s="30" t="s">
        <v>28</v>
      </c>
      <c r="I91" s="71"/>
      <c r="J91" s="30" t="s">
        <v>28</v>
      </c>
      <c r="K91" s="31">
        <v>30000</v>
      </c>
      <c r="L91" s="32"/>
      <c r="M91" s="32"/>
      <c r="N91" s="32"/>
      <c r="O91" s="32"/>
      <c r="P91" s="103"/>
      <c r="Q91" s="106"/>
      <c r="R91" s="109"/>
      <c r="S91" s="112"/>
      <c r="T91" s="17"/>
    </row>
    <row r="92" spans="2:20" x14ac:dyDescent="0.25">
      <c r="B92" s="100"/>
      <c r="C92" s="29">
        <v>4339</v>
      </c>
      <c r="D92" s="30">
        <v>5175</v>
      </c>
      <c r="E92" s="30">
        <v>13010</v>
      </c>
      <c r="F92" s="30" t="s">
        <v>28</v>
      </c>
      <c r="G92" s="30" t="s">
        <v>28</v>
      </c>
      <c r="H92" s="30" t="s">
        <v>28</v>
      </c>
      <c r="I92" s="71"/>
      <c r="J92" s="30" t="s">
        <v>28</v>
      </c>
      <c r="K92" s="31">
        <v>60000</v>
      </c>
      <c r="L92" s="32"/>
      <c r="M92" s="32"/>
      <c r="N92" s="32"/>
      <c r="O92" s="32"/>
      <c r="P92" s="103"/>
      <c r="Q92" s="106"/>
      <c r="R92" s="109"/>
      <c r="S92" s="112"/>
      <c r="T92" s="17"/>
    </row>
    <row r="93" spans="2:20" x14ac:dyDescent="0.25">
      <c r="B93" s="100"/>
      <c r="C93" s="29">
        <v>4339</v>
      </c>
      <c r="D93" s="30">
        <v>5178</v>
      </c>
      <c r="E93" s="30">
        <v>13010</v>
      </c>
      <c r="F93" s="30" t="s">
        <v>28</v>
      </c>
      <c r="G93" s="30" t="s">
        <v>28</v>
      </c>
      <c r="H93" s="30" t="s">
        <v>28</v>
      </c>
      <c r="I93" s="72"/>
      <c r="J93" s="30" t="s">
        <v>28</v>
      </c>
      <c r="K93" s="31">
        <v>131000</v>
      </c>
      <c r="L93" s="32"/>
      <c r="M93" s="32"/>
      <c r="N93" s="32"/>
      <c r="O93" s="32"/>
      <c r="P93" s="103"/>
      <c r="Q93" s="106"/>
      <c r="R93" s="109"/>
      <c r="S93" s="112"/>
      <c r="T93" s="17"/>
    </row>
    <row r="94" spans="2:20" ht="15.75" thickBot="1" x14ac:dyDescent="0.3">
      <c r="B94" s="101"/>
      <c r="C94" s="2">
        <v>6409</v>
      </c>
      <c r="D94" s="24">
        <v>5901</v>
      </c>
      <c r="E94" s="24" t="s">
        <v>28</v>
      </c>
      <c r="F94" s="24" t="s">
        <v>28</v>
      </c>
      <c r="G94" s="24" t="s">
        <v>28</v>
      </c>
      <c r="H94" s="24" t="s">
        <v>28</v>
      </c>
      <c r="I94" s="37" t="s">
        <v>29</v>
      </c>
      <c r="J94" s="24" t="s">
        <v>28</v>
      </c>
      <c r="K94" s="19">
        <v>1000000</v>
      </c>
      <c r="L94" s="20"/>
      <c r="M94" s="20"/>
      <c r="N94" s="20"/>
      <c r="O94" s="20"/>
      <c r="P94" s="104"/>
      <c r="Q94" s="107"/>
      <c r="R94" s="110"/>
      <c r="S94" s="113"/>
      <c r="T94" s="17"/>
    </row>
    <row r="95" spans="2:20" ht="25.5" customHeight="1" x14ac:dyDescent="0.25">
      <c r="B95" s="82">
        <v>23</v>
      </c>
      <c r="C95" s="42">
        <v>3639</v>
      </c>
      <c r="D95" s="43">
        <v>6121</v>
      </c>
      <c r="E95" s="43" t="s">
        <v>28</v>
      </c>
      <c r="F95" s="43" t="s">
        <v>28</v>
      </c>
      <c r="G95" s="43" t="s">
        <v>28</v>
      </c>
      <c r="H95" s="43" t="s">
        <v>28</v>
      </c>
      <c r="I95" s="71" t="s">
        <v>33</v>
      </c>
      <c r="J95" s="43">
        <v>32422000000</v>
      </c>
      <c r="K95" s="44"/>
      <c r="L95" s="45">
        <v>-300000</v>
      </c>
      <c r="M95" s="45"/>
      <c r="N95" s="45"/>
      <c r="O95" s="45"/>
      <c r="P95" s="84" t="s">
        <v>90</v>
      </c>
      <c r="Q95" s="85" t="s">
        <v>34</v>
      </c>
      <c r="R95" s="90" t="s">
        <v>103</v>
      </c>
      <c r="S95" s="88">
        <v>46108</v>
      </c>
      <c r="T95" s="17"/>
    </row>
    <row r="96" spans="2:20" ht="25.5" customHeight="1" thickBot="1" x14ac:dyDescent="0.3">
      <c r="B96" s="83"/>
      <c r="C96" s="2">
        <v>3113</v>
      </c>
      <c r="D96" s="24">
        <v>6121</v>
      </c>
      <c r="E96" s="24" t="s">
        <v>28</v>
      </c>
      <c r="F96" s="24" t="s">
        <v>28</v>
      </c>
      <c r="G96" s="24" t="s">
        <v>28</v>
      </c>
      <c r="H96" s="24" t="s">
        <v>28</v>
      </c>
      <c r="I96" s="73"/>
      <c r="J96" s="24">
        <v>32641000000</v>
      </c>
      <c r="K96" s="19"/>
      <c r="L96" s="20">
        <v>300000</v>
      </c>
      <c r="M96" s="20"/>
      <c r="N96" s="20"/>
      <c r="O96" s="20"/>
      <c r="P96" s="81"/>
      <c r="Q96" s="69"/>
      <c r="R96" s="87"/>
      <c r="S96" s="67"/>
      <c r="T96" s="17"/>
    </row>
    <row r="97" spans="2:20" ht="30" customHeight="1" x14ac:dyDescent="0.25">
      <c r="B97" s="82">
        <v>24</v>
      </c>
      <c r="C97" s="42">
        <v>6402</v>
      </c>
      <c r="D97" s="43">
        <v>2229</v>
      </c>
      <c r="E97" s="43" t="s">
        <v>28</v>
      </c>
      <c r="F97" s="43" t="s">
        <v>28</v>
      </c>
      <c r="G97" s="43" t="s">
        <v>28</v>
      </c>
      <c r="H97" s="43" t="s">
        <v>28</v>
      </c>
      <c r="I97" s="71" t="s">
        <v>37</v>
      </c>
      <c r="J97" s="43" t="s">
        <v>28</v>
      </c>
      <c r="K97" s="44"/>
      <c r="L97" s="45"/>
      <c r="M97" s="45"/>
      <c r="N97" s="45">
        <v>300</v>
      </c>
      <c r="O97" s="45"/>
      <c r="P97" s="84" t="s">
        <v>91</v>
      </c>
      <c r="Q97" s="85" t="s">
        <v>92</v>
      </c>
      <c r="R97" s="86" t="s">
        <v>104</v>
      </c>
      <c r="S97" s="88">
        <v>46108</v>
      </c>
      <c r="T97" s="17"/>
    </row>
    <row r="98" spans="2:20" ht="30" customHeight="1" thickBot="1" x14ac:dyDescent="0.3">
      <c r="B98" s="83"/>
      <c r="C98" s="2">
        <v>6402</v>
      </c>
      <c r="D98" s="24">
        <v>5366</v>
      </c>
      <c r="E98" s="24" t="s">
        <v>28</v>
      </c>
      <c r="F98" s="24" t="s">
        <v>28</v>
      </c>
      <c r="G98" s="24" t="s">
        <v>28</v>
      </c>
      <c r="H98" s="24" t="s">
        <v>28</v>
      </c>
      <c r="I98" s="73"/>
      <c r="J98" s="24" t="s">
        <v>28</v>
      </c>
      <c r="K98" s="19">
        <v>300</v>
      </c>
      <c r="L98" s="20"/>
      <c r="M98" s="20"/>
      <c r="N98" s="20"/>
      <c r="O98" s="20"/>
      <c r="P98" s="81"/>
      <c r="Q98" s="69"/>
      <c r="R98" s="87"/>
      <c r="S98" s="67"/>
      <c r="T98" s="17"/>
    </row>
    <row r="99" spans="2:20" ht="30" customHeight="1" x14ac:dyDescent="0.25">
      <c r="B99" s="91">
        <v>25</v>
      </c>
      <c r="C99" s="1" t="s">
        <v>28</v>
      </c>
      <c r="D99" s="23">
        <v>8115</v>
      </c>
      <c r="E99" s="23" t="s">
        <v>28</v>
      </c>
      <c r="F99" s="23" t="s">
        <v>28</v>
      </c>
      <c r="G99" s="23" t="s">
        <v>28</v>
      </c>
      <c r="H99" s="23" t="s">
        <v>28</v>
      </c>
      <c r="I99" s="89" t="s">
        <v>93</v>
      </c>
      <c r="J99" s="23" t="s">
        <v>28</v>
      </c>
      <c r="K99" s="22"/>
      <c r="L99" s="18"/>
      <c r="M99" s="18"/>
      <c r="N99" s="18"/>
      <c r="O99" s="18">
        <v>4500000</v>
      </c>
      <c r="P99" s="80" t="s">
        <v>130</v>
      </c>
      <c r="Q99" s="68" t="s">
        <v>61</v>
      </c>
      <c r="R99" s="94" t="s">
        <v>131</v>
      </c>
      <c r="S99" s="66">
        <v>46154</v>
      </c>
      <c r="T99" s="17"/>
    </row>
    <row r="100" spans="2:20" ht="30" customHeight="1" thickBot="1" x14ac:dyDescent="0.3">
      <c r="B100" s="83"/>
      <c r="C100" s="2">
        <v>1031</v>
      </c>
      <c r="D100" s="24">
        <v>5331</v>
      </c>
      <c r="E100" s="24" t="s">
        <v>28</v>
      </c>
      <c r="F100" s="54" t="s">
        <v>28</v>
      </c>
      <c r="G100" s="54" t="s">
        <v>28</v>
      </c>
      <c r="H100" s="54" t="s">
        <v>28</v>
      </c>
      <c r="I100" s="73"/>
      <c r="J100" s="24">
        <v>3101</v>
      </c>
      <c r="K100" s="19">
        <v>4500000</v>
      </c>
      <c r="L100" s="20"/>
      <c r="M100" s="20"/>
      <c r="N100" s="20"/>
      <c r="O100" s="20"/>
      <c r="P100" s="81"/>
      <c r="Q100" s="69"/>
      <c r="R100" s="95"/>
      <c r="S100" s="67"/>
      <c r="T100" s="17"/>
    </row>
    <row r="101" spans="2:20" ht="30" customHeight="1" x14ac:dyDescent="0.25">
      <c r="B101" s="91">
        <v>26</v>
      </c>
      <c r="C101" s="1" t="s">
        <v>28</v>
      </c>
      <c r="D101" s="23">
        <v>8115</v>
      </c>
      <c r="E101" s="23" t="s">
        <v>28</v>
      </c>
      <c r="F101" s="23" t="s">
        <v>28</v>
      </c>
      <c r="G101" s="23" t="s">
        <v>28</v>
      </c>
      <c r="H101" s="23" t="s">
        <v>28</v>
      </c>
      <c r="I101" s="61" t="s">
        <v>29</v>
      </c>
      <c r="J101" s="23" t="s">
        <v>28</v>
      </c>
      <c r="K101" s="22"/>
      <c r="L101" s="18"/>
      <c r="M101" s="18"/>
      <c r="N101" s="18"/>
      <c r="O101" s="18">
        <v>4156600</v>
      </c>
      <c r="P101" s="74" t="s">
        <v>140</v>
      </c>
      <c r="Q101" s="64" t="s">
        <v>61</v>
      </c>
      <c r="R101" s="96" t="s">
        <v>132</v>
      </c>
      <c r="S101" s="66">
        <v>46154</v>
      </c>
      <c r="T101" s="17"/>
    </row>
    <row r="102" spans="2:20" ht="30" customHeight="1" x14ac:dyDescent="0.25">
      <c r="B102" s="82"/>
      <c r="C102" s="29">
        <v>6171</v>
      </c>
      <c r="D102" s="30">
        <v>5011</v>
      </c>
      <c r="E102" s="30" t="s">
        <v>28</v>
      </c>
      <c r="F102" s="30" t="s">
        <v>28</v>
      </c>
      <c r="G102" s="30" t="s">
        <v>28</v>
      </c>
      <c r="H102" s="30" t="s">
        <v>28</v>
      </c>
      <c r="I102" s="70" t="s">
        <v>62</v>
      </c>
      <c r="J102" s="30">
        <v>1201</v>
      </c>
      <c r="K102" s="31">
        <v>1950000</v>
      </c>
      <c r="L102" s="32"/>
      <c r="M102" s="32"/>
      <c r="N102" s="32"/>
      <c r="O102" s="32"/>
      <c r="P102" s="75"/>
      <c r="Q102" s="65"/>
      <c r="R102" s="97"/>
      <c r="S102" s="88"/>
      <c r="T102" s="17"/>
    </row>
    <row r="103" spans="2:20" ht="30" customHeight="1" x14ac:dyDescent="0.25">
      <c r="B103" s="82"/>
      <c r="C103" s="29">
        <v>6171</v>
      </c>
      <c r="D103" s="30">
        <v>5031</v>
      </c>
      <c r="E103" s="30" t="s">
        <v>28</v>
      </c>
      <c r="F103" s="30" t="s">
        <v>28</v>
      </c>
      <c r="G103" s="30" t="s">
        <v>28</v>
      </c>
      <c r="H103" s="30" t="s">
        <v>28</v>
      </c>
      <c r="I103" s="71"/>
      <c r="J103" s="30" t="s">
        <v>28</v>
      </c>
      <c r="K103" s="31">
        <v>483600</v>
      </c>
      <c r="L103" s="32"/>
      <c r="M103" s="32"/>
      <c r="N103" s="32"/>
      <c r="O103" s="32"/>
      <c r="P103" s="75"/>
      <c r="Q103" s="63"/>
      <c r="R103" s="97"/>
      <c r="S103" s="88"/>
      <c r="T103" s="17"/>
    </row>
    <row r="104" spans="2:20" ht="30" customHeight="1" x14ac:dyDescent="0.25">
      <c r="B104" s="82"/>
      <c r="C104" s="29">
        <v>6171</v>
      </c>
      <c r="D104" s="30">
        <v>5032</v>
      </c>
      <c r="E104" s="30" t="s">
        <v>28</v>
      </c>
      <c r="F104" s="30" t="s">
        <v>28</v>
      </c>
      <c r="G104" s="30" t="s">
        <v>28</v>
      </c>
      <c r="H104" s="30" t="s">
        <v>28</v>
      </c>
      <c r="I104" s="71"/>
      <c r="J104" s="30" t="s">
        <v>28</v>
      </c>
      <c r="K104" s="31">
        <v>175500</v>
      </c>
      <c r="L104" s="32"/>
      <c r="M104" s="32"/>
      <c r="N104" s="32"/>
      <c r="O104" s="32"/>
      <c r="P104" s="75"/>
      <c r="Q104" s="63"/>
      <c r="R104" s="97"/>
      <c r="S104" s="88"/>
      <c r="T104" s="17"/>
    </row>
    <row r="105" spans="2:20" ht="30" customHeight="1" x14ac:dyDescent="0.25">
      <c r="B105" s="82"/>
      <c r="C105" s="29">
        <v>6171</v>
      </c>
      <c r="D105" s="30">
        <v>5038</v>
      </c>
      <c r="E105" s="30" t="s">
        <v>28</v>
      </c>
      <c r="F105" s="30" t="s">
        <v>28</v>
      </c>
      <c r="G105" s="30" t="s">
        <v>28</v>
      </c>
      <c r="H105" s="30" t="s">
        <v>28</v>
      </c>
      <c r="I105" s="71"/>
      <c r="J105" s="30" t="s">
        <v>28</v>
      </c>
      <c r="K105" s="31">
        <v>8200</v>
      </c>
      <c r="L105" s="32"/>
      <c r="M105" s="32"/>
      <c r="N105" s="32"/>
      <c r="O105" s="32"/>
      <c r="P105" s="75"/>
      <c r="Q105" s="63"/>
      <c r="R105" s="97"/>
      <c r="S105" s="88"/>
      <c r="T105" s="17"/>
    </row>
    <row r="106" spans="2:20" ht="30" customHeight="1" x14ac:dyDescent="0.25">
      <c r="B106" s="82"/>
      <c r="C106" s="29">
        <v>4226</v>
      </c>
      <c r="D106" s="30">
        <v>5011</v>
      </c>
      <c r="E106" s="30" t="s">
        <v>28</v>
      </c>
      <c r="F106" s="30" t="s">
        <v>28</v>
      </c>
      <c r="G106" s="30" t="s">
        <v>28</v>
      </c>
      <c r="H106" s="30" t="s">
        <v>28</v>
      </c>
      <c r="I106" s="71"/>
      <c r="J106" s="30" t="s">
        <v>28</v>
      </c>
      <c r="K106" s="31">
        <v>150000</v>
      </c>
      <c r="L106" s="32"/>
      <c r="M106" s="32"/>
      <c r="N106" s="32"/>
      <c r="O106" s="32"/>
      <c r="P106" s="75"/>
      <c r="Q106" s="63"/>
      <c r="R106" s="97"/>
      <c r="S106" s="88"/>
      <c r="T106" s="17"/>
    </row>
    <row r="107" spans="2:20" ht="30" customHeight="1" x14ac:dyDescent="0.25">
      <c r="B107" s="82"/>
      <c r="C107" s="29">
        <v>4226</v>
      </c>
      <c r="D107" s="30">
        <v>5031</v>
      </c>
      <c r="E107" s="30" t="s">
        <v>28</v>
      </c>
      <c r="F107" s="30" t="s">
        <v>28</v>
      </c>
      <c r="G107" s="30" t="s">
        <v>28</v>
      </c>
      <c r="H107" s="30" t="s">
        <v>28</v>
      </c>
      <c r="I107" s="71"/>
      <c r="J107" s="30" t="s">
        <v>28</v>
      </c>
      <c r="K107" s="31">
        <v>37200</v>
      </c>
      <c r="L107" s="32"/>
      <c r="M107" s="32"/>
      <c r="N107" s="32"/>
      <c r="O107" s="32"/>
      <c r="P107" s="75"/>
      <c r="Q107" s="63"/>
      <c r="R107" s="97"/>
      <c r="S107" s="88"/>
      <c r="T107" s="17"/>
    </row>
    <row r="108" spans="2:20" ht="30" customHeight="1" x14ac:dyDescent="0.25">
      <c r="B108" s="82"/>
      <c r="C108" s="29">
        <v>4226</v>
      </c>
      <c r="D108" s="30">
        <v>5032</v>
      </c>
      <c r="E108" s="30" t="s">
        <v>28</v>
      </c>
      <c r="F108" s="30" t="s">
        <v>28</v>
      </c>
      <c r="G108" s="30" t="s">
        <v>28</v>
      </c>
      <c r="H108" s="30" t="s">
        <v>28</v>
      </c>
      <c r="I108" s="71"/>
      <c r="J108" s="30" t="s">
        <v>28</v>
      </c>
      <c r="K108" s="31">
        <v>13500</v>
      </c>
      <c r="L108" s="32"/>
      <c r="M108" s="32"/>
      <c r="N108" s="32"/>
      <c r="O108" s="32"/>
      <c r="P108" s="75"/>
      <c r="Q108" s="63"/>
      <c r="R108" s="97"/>
      <c r="S108" s="88"/>
      <c r="T108" s="17"/>
    </row>
    <row r="109" spans="2:20" ht="30" customHeight="1" x14ac:dyDescent="0.25">
      <c r="B109" s="82"/>
      <c r="C109" s="29">
        <v>4226</v>
      </c>
      <c r="D109" s="30">
        <v>5038</v>
      </c>
      <c r="E109" s="30" t="s">
        <v>28</v>
      </c>
      <c r="F109" s="30" t="s">
        <v>28</v>
      </c>
      <c r="G109" s="30" t="s">
        <v>28</v>
      </c>
      <c r="H109" s="30" t="s">
        <v>28</v>
      </c>
      <c r="I109" s="72"/>
      <c r="J109" s="30" t="s">
        <v>28</v>
      </c>
      <c r="K109" s="31">
        <v>600</v>
      </c>
      <c r="L109" s="32"/>
      <c r="M109" s="32"/>
      <c r="N109" s="32"/>
      <c r="O109" s="32"/>
      <c r="P109" s="75"/>
      <c r="Q109" s="63"/>
      <c r="R109" s="97"/>
      <c r="S109" s="88"/>
      <c r="T109" s="17"/>
    </row>
    <row r="110" spans="2:20" ht="30" customHeight="1" x14ac:dyDescent="0.25">
      <c r="B110" s="82"/>
      <c r="C110" s="29">
        <v>5311</v>
      </c>
      <c r="D110" s="30">
        <v>5011</v>
      </c>
      <c r="E110" s="30" t="s">
        <v>28</v>
      </c>
      <c r="F110" s="30" t="s">
        <v>28</v>
      </c>
      <c r="G110" s="30" t="s">
        <v>28</v>
      </c>
      <c r="H110" s="30" t="s">
        <v>28</v>
      </c>
      <c r="I110" s="70" t="s">
        <v>138</v>
      </c>
      <c r="J110" s="30" t="s">
        <v>28</v>
      </c>
      <c r="K110" s="31">
        <v>1000000</v>
      </c>
      <c r="L110" s="32"/>
      <c r="M110" s="32"/>
      <c r="N110" s="32"/>
      <c r="O110" s="32"/>
      <c r="P110" s="75"/>
      <c r="Q110" s="63"/>
      <c r="R110" s="97"/>
      <c r="S110" s="88"/>
      <c r="T110" s="17"/>
    </row>
    <row r="111" spans="2:20" ht="30" customHeight="1" x14ac:dyDescent="0.25">
      <c r="B111" s="82"/>
      <c r="C111" s="29">
        <v>5311</v>
      </c>
      <c r="D111" s="30">
        <v>5031</v>
      </c>
      <c r="E111" s="30" t="s">
        <v>28</v>
      </c>
      <c r="F111" s="30" t="s">
        <v>28</v>
      </c>
      <c r="G111" s="30" t="s">
        <v>28</v>
      </c>
      <c r="H111" s="30" t="s">
        <v>28</v>
      </c>
      <c r="I111" s="71"/>
      <c r="J111" s="30" t="s">
        <v>28</v>
      </c>
      <c r="K111" s="31">
        <v>248000</v>
      </c>
      <c r="L111" s="32"/>
      <c r="M111" s="32"/>
      <c r="N111" s="32"/>
      <c r="O111" s="32"/>
      <c r="P111" s="75"/>
      <c r="Q111" s="63"/>
      <c r="R111" s="97"/>
      <c r="S111" s="88"/>
      <c r="T111" s="17"/>
    </row>
    <row r="112" spans="2:20" ht="30" customHeight="1" x14ac:dyDescent="0.25">
      <c r="B112" s="82"/>
      <c r="C112" s="29">
        <v>5311</v>
      </c>
      <c r="D112" s="30">
        <v>5032</v>
      </c>
      <c r="E112" s="30" t="s">
        <v>28</v>
      </c>
      <c r="F112" s="30" t="s">
        <v>28</v>
      </c>
      <c r="G112" s="30" t="s">
        <v>28</v>
      </c>
      <c r="H112" s="30" t="s">
        <v>28</v>
      </c>
      <c r="I112" s="72"/>
      <c r="J112" s="30" t="s">
        <v>28</v>
      </c>
      <c r="K112" s="31">
        <v>90000</v>
      </c>
      <c r="L112" s="32"/>
      <c r="M112" s="32"/>
      <c r="N112" s="32"/>
      <c r="O112" s="32"/>
      <c r="P112" s="75"/>
      <c r="Q112" s="63"/>
      <c r="R112" s="97"/>
      <c r="S112" s="88"/>
      <c r="T112" s="17"/>
    </row>
    <row r="113" spans="2:20" ht="30" customHeight="1" x14ac:dyDescent="0.25">
      <c r="B113" s="82"/>
      <c r="C113" s="29" t="s">
        <v>28</v>
      </c>
      <c r="D113" s="30">
        <v>8115</v>
      </c>
      <c r="E113" s="30" t="s">
        <v>28</v>
      </c>
      <c r="F113" s="30" t="s">
        <v>28</v>
      </c>
      <c r="G113" s="30" t="s">
        <v>28</v>
      </c>
      <c r="H113" s="30" t="s">
        <v>28</v>
      </c>
      <c r="I113" s="62" t="s">
        <v>29</v>
      </c>
      <c r="J113" s="30" t="s">
        <v>28</v>
      </c>
      <c r="K113" s="31"/>
      <c r="L113" s="32"/>
      <c r="M113" s="32"/>
      <c r="N113" s="32"/>
      <c r="O113" s="32">
        <v>4315700</v>
      </c>
      <c r="P113" s="75"/>
      <c r="Q113" s="63"/>
      <c r="R113" s="97"/>
      <c r="S113" s="88"/>
      <c r="T113" s="17"/>
    </row>
    <row r="114" spans="2:20" ht="30" customHeight="1" x14ac:dyDescent="0.25">
      <c r="B114" s="82"/>
      <c r="C114" s="29">
        <v>3741</v>
      </c>
      <c r="D114" s="30">
        <v>5331</v>
      </c>
      <c r="E114" s="30" t="s">
        <v>28</v>
      </c>
      <c r="F114" s="30" t="s">
        <v>28</v>
      </c>
      <c r="G114" s="30" t="s">
        <v>28</v>
      </c>
      <c r="H114" s="30" t="s">
        <v>28</v>
      </c>
      <c r="I114" s="62" t="s">
        <v>139</v>
      </c>
      <c r="J114" s="30">
        <v>3105</v>
      </c>
      <c r="K114" s="31">
        <v>724400</v>
      </c>
      <c r="L114" s="32"/>
      <c r="M114" s="32"/>
      <c r="N114" s="32"/>
      <c r="O114" s="32"/>
      <c r="P114" s="75"/>
      <c r="Q114" s="63"/>
      <c r="R114" s="97"/>
      <c r="S114" s="88"/>
      <c r="T114" s="17"/>
    </row>
    <row r="115" spans="2:20" ht="30" customHeight="1" x14ac:dyDescent="0.25">
      <c r="B115" s="82"/>
      <c r="C115" s="29">
        <v>4359</v>
      </c>
      <c r="D115" s="30">
        <v>5331</v>
      </c>
      <c r="E115" s="30" t="s">
        <v>28</v>
      </c>
      <c r="F115" s="30" t="s">
        <v>28</v>
      </c>
      <c r="G115" s="30" t="s">
        <v>28</v>
      </c>
      <c r="H115" s="30" t="s">
        <v>28</v>
      </c>
      <c r="I115" s="62" t="s">
        <v>85</v>
      </c>
      <c r="J115" s="30">
        <v>3104</v>
      </c>
      <c r="K115" s="31">
        <v>1598800</v>
      </c>
      <c r="L115" s="32"/>
      <c r="M115" s="32"/>
      <c r="N115" s="32"/>
      <c r="O115" s="32"/>
      <c r="P115" s="75"/>
      <c r="Q115" s="63"/>
      <c r="R115" s="97"/>
      <c r="S115" s="88"/>
      <c r="T115" s="17"/>
    </row>
    <row r="116" spans="2:20" ht="30" customHeight="1" x14ac:dyDescent="0.25">
      <c r="B116" s="82"/>
      <c r="C116" s="29">
        <v>3639</v>
      </c>
      <c r="D116" s="30">
        <v>5331</v>
      </c>
      <c r="E116" s="30" t="s">
        <v>28</v>
      </c>
      <c r="F116" s="30" t="s">
        <v>28</v>
      </c>
      <c r="G116" s="30" t="s">
        <v>28</v>
      </c>
      <c r="H116" s="30" t="s">
        <v>28</v>
      </c>
      <c r="I116" s="62" t="s">
        <v>65</v>
      </c>
      <c r="J116" s="30">
        <v>3103</v>
      </c>
      <c r="K116" s="31">
        <v>1341000</v>
      </c>
      <c r="L116" s="32"/>
      <c r="M116" s="32"/>
      <c r="N116" s="32"/>
      <c r="O116" s="32"/>
      <c r="P116" s="75"/>
      <c r="Q116" s="63"/>
      <c r="R116" s="97"/>
      <c r="S116" s="88"/>
      <c r="T116" s="17"/>
    </row>
    <row r="117" spans="2:20" ht="30" customHeight="1" x14ac:dyDescent="0.25">
      <c r="B117" s="82"/>
      <c r="C117" s="29">
        <v>3314</v>
      </c>
      <c r="D117" s="30">
        <v>5331</v>
      </c>
      <c r="E117" s="30" t="s">
        <v>28</v>
      </c>
      <c r="F117" s="30" t="s">
        <v>28</v>
      </c>
      <c r="G117" s="30" t="s">
        <v>28</v>
      </c>
      <c r="H117" s="30" t="s">
        <v>28</v>
      </c>
      <c r="I117" s="62" t="s">
        <v>42</v>
      </c>
      <c r="J117" s="30">
        <v>3102</v>
      </c>
      <c r="K117" s="31">
        <v>270200</v>
      </c>
      <c r="L117" s="32"/>
      <c r="M117" s="32"/>
      <c r="N117" s="32"/>
      <c r="O117" s="32"/>
      <c r="P117" s="75"/>
      <c r="Q117" s="63"/>
      <c r="R117" s="97"/>
      <c r="S117" s="88"/>
      <c r="T117" s="17"/>
    </row>
    <row r="118" spans="2:20" ht="30" customHeight="1" x14ac:dyDescent="0.25">
      <c r="B118" s="82"/>
      <c r="C118" s="29">
        <v>1031</v>
      </c>
      <c r="D118" s="30">
        <v>5331</v>
      </c>
      <c r="E118" s="30" t="s">
        <v>28</v>
      </c>
      <c r="F118" s="30" t="s">
        <v>28</v>
      </c>
      <c r="G118" s="30" t="s">
        <v>28</v>
      </c>
      <c r="H118" s="30" t="s">
        <v>28</v>
      </c>
      <c r="I118" s="62" t="s">
        <v>93</v>
      </c>
      <c r="J118" s="30">
        <v>3101</v>
      </c>
      <c r="K118" s="31">
        <v>381300</v>
      </c>
      <c r="L118" s="32"/>
      <c r="M118" s="32"/>
      <c r="N118" s="32"/>
      <c r="O118" s="32"/>
      <c r="P118" s="75"/>
      <c r="Q118" s="63"/>
      <c r="R118" s="97"/>
      <c r="S118" s="88"/>
      <c r="T118" s="17"/>
    </row>
    <row r="119" spans="2:20" ht="30" customHeight="1" x14ac:dyDescent="0.25">
      <c r="B119" s="82"/>
      <c r="C119" s="29">
        <v>3113</v>
      </c>
      <c r="D119" s="30">
        <v>5901</v>
      </c>
      <c r="E119" s="30" t="s">
        <v>28</v>
      </c>
      <c r="F119" s="30" t="s">
        <v>28</v>
      </c>
      <c r="G119" s="30" t="s">
        <v>28</v>
      </c>
      <c r="H119" s="30" t="s">
        <v>28</v>
      </c>
      <c r="I119" s="70" t="s">
        <v>37</v>
      </c>
      <c r="J119" s="30" t="s">
        <v>28</v>
      </c>
      <c r="K119" s="31">
        <v>-4460600</v>
      </c>
      <c r="L119" s="32"/>
      <c r="M119" s="32"/>
      <c r="N119" s="32"/>
      <c r="O119" s="32"/>
      <c r="P119" s="75"/>
      <c r="Q119" s="77" t="s">
        <v>141</v>
      </c>
      <c r="R119" s="97"/>
      <c r="S119" s="88"/>
      <c r="T119" s="17"/>
    </row>
    <row r="120" spans="2:20" ht="30" customHeight="1" x14ac:dyDescent="0.25">
      <c r="B120" s="82"/>
      <c r="C120" s="29">
        <v>3113</v>
      </c>
      <c r="D120" s="30">
        <v>5331</v>
      </c>
      <c r="E120" s="30">
        <v>707</v>
      </c>
      <c r="F120" s="30" t="s">
        <v>28</v>
      </c>
      <c r="G120" s="30" t="s">
        <v>28</v>
      </c>
      <c r="H120" s="30" t="s">
        <v>28</v>
      </c>
      <c r="I120" s="71"/>
      <c r="J120" s="30" t="s">
        <v>28</v>
      </c>
      <c r="K120" s="31">
        <v>370400</v>
      </c>
      <c r="L120" s="32"/>
      <c r="M120" s="32"/>
      <c r="N120" s="32"/>
      <c r="O120" s="32"/>
      <c r="P120" s="75"/>
      <c r="Q120" s="78"/>
      <c r="R120" s="97"/>
      <c r="S120" s="88"/>
      <c r="T120" s="17"/>
    </row>
    <row r="121" spans="2:20" ht="30" customHeight="1" x14ac:dyDescent="0.25">
      <c r="B121" s="82"/>
      <c r="C121" s="29">
        <v>3113</v>
      </c>
      <c r="D121" s="30">
        <v>5331</v>
      </c>
      <c r="E121" s="30">
        <v>707</v>
      </c>
      <c r="F121" s="30" t="s">
        <v>28</v>
      </c>
      <c r="G121" s="30" t="s">
        <v>28</v>
      </c>
      <c r="H121" s="30" t="s">
        <v>28</v>
      </c>
      <c r="I121" s="71"/>
      <c r="J121" s="30" t="s">
        <v>28</v>
      </c>
      <c r="K121" s="31">
        <v>432700</v>
      </c>
      <c r="L121" s="32"/>
      <c r="M121" s="32"/>
      <c r="N121" s="32"/>
      <c r="O121" s="32"/>
      <c r="P121" s="75"/>
      <c r="Q121" s="78"/>
      <c r="R121" s="97"/>
      <c r="S121" s="88"/>
      <c r="T121" s="17"/>
    </row>
    <row r="122" spans="2:20" ht="30" customHeight="1" x14ac:dyDescent="0.25">
      <c r="B122" s="82"/>
      <c r="C122" s="29">
        <v>3113</v>
      </c>
      <c r="D122" s="30">
        <v>5331</v>
      </c>
      <c r="E122" s="30">
        <v>707</v>
      </c>
      <c r="F122" s="30" t="s">
        <v>28</v>
      </c>
      <c r="G122" s="30" t="s">
        <v>28</v>
      </c>
      <c r="H122" s="30" t="s">
        <v>28</v>
      </c>
      <c r="I122" s="71"/>
      <c r="J122" s="30" t="s">
        <v>28</v>
      </c>
      <c r="K122" s="31">
        <v>414800</v>
      </c>
      <c r="L122" s="32"/>
      <c r="M122" s="32"/>
      <c r="N122" s="32"/>
      <c r="O122" s="32"/>
      <c r="P122" s="75"/>
      <c r="Q122" s="78"/>
      <c r="R122" s="97"/>
      <c r="S122" s="88"/>
      <c r="T122" s="17"/>
    </row>
    <row r="123" spans="2:20" ht="30" customHeight="1" x14ac:dyDescent="0.25">
      <c r="B123" s="82"/>
      <c r="C123" s="29">
        <v>3113</v>
      </c>
      <c r="D123" s="30">
        <v>5331</v>
      </c>
      <c r="E123" s="30">
        <v>707</v>
      </c>
      <c r="F123" s="30" t="s">
        <v>28</v>
      </c>
      <c r="G123" s="30" t="s">
        <v>28</v>
      </c>
      <c r="H123" s="30" t="s">
        <v>28</v>
      </c>
      <c r="I123" s="71"/>
      <c r="J123" s="30" t="s">
        <v>28</v>
      </c>
      <c r="K123" s="31">
        <v>253200</v>
      </c>
      <c r="L123" s="32"/>
      <c r="M123" s="32"/>
      <c r="N123" s="32"/>
      <c r="O123" s="32"/>
      <c r="P123" s="75"/>
      <c r="Q123" s="78"/>
      <c r="R123" s="97"/>
      <c r="S123" s="88"/>
      <c r="T123" s="17"/>
    </row>
    <row r="124" spans="2:20" ht="30" customHeight="1" x14ac:dyDescent="0.25">
      <c r="B124" s="82"/>
      <c r="C124" s="29">
        <v>3113</v>
      </c>
      <c r="D124" s="30">
        <v>5331</v>
      </c>
      <c r="E124" s="30">
        <v>707</v>
      </c>
      <c r="F124" s="30" t="s">
        <v>28</v>
      </c>
      <c r="G124" s="30" t="s">
        <v>28</v>
      </c>
      <c r="H124" s="30" t="s">
        <v>28</v>
      </c>
      <c r="I124" s="71"/>
      <c r="J124" s="30" t="s">
        <v>28</v>
      </c>
      <c r="K124" s="31">
        <v>257400</v>
      </c>
      <c r="L124" s="32"/>
      <c r="M124" s="32"/>
      <c r="N124" s="32"/>
      <c r="O124" s="32"/>
      <c r="P124" s="75"/>
      <c r="Q124" s="78"/>
      <c r="R124" s="97"/>
      <c r="S124" s="88"/>
      <c r="T124" s="17"/>
    </row>
    <row r="125" spans="2:20" ht="30" customHeight="1" x14ac:dyDescent="0.25">
      <c r="B125" s="82"/>
      <c r="C125" s="29">
        <v>3113</v>
      </c>
      <c r="D125" s="30">
        <v>5331</v>
      </c>
      <c r="E125" s="30">
        <v>707</v>
      </c>
      <c r="F125" s="30" t="s">
        <v>28</v>
      </c>
      <c r="G125" s="30" t="s">
        <v>28</v>
      </c>
      <c r="H125" s="30" t="s">
        <v>28</v>
      </c>
      <c r="I125" s="71"/>
      <c r="J125" s="30" t="s">
        <v>28</v>
      </c>
      <c r="K125" s="31">
        <v>258000</v>
      </c>
      <c r="L125" s="32"/>
      <c r="M125" s="32"/>
      <c r="N125" s="32"/>
      <c r="O125" s="32"/>
      <c r="P125" s="75"/>
      <c r="Q125" s="78"/>
      <c r="R125" s="97"/>
      <c r="S125" s="88"/>
      <c r="T125" s="17"/>
    </row>
    <row r="126" spans="2:20" ht="30" customHeight="1" x14ac:dyDescent="0.25">
      <c r="B126" s="82"/>
      <c r="C126" s="29">
        <v>3113</v>
      </c>
      <c r="D126" s="30">
        <v>5331</v>
      </c>
      <c r="E126" s="30">
        <v>707</v>
      </c>
      <c r="F126" s="30" t="s">
        <v>28</v>
      </c>
      <c r="G126" s="30" t="s">
        <v>28</v>
      </c>
      <c r="H126" s="30" t="s">
        <v>28</v>
      </c>
      <c r="I126" s="71"/>
      <c r="J126" s="30" t="s">
        <v>28</v>
      </c>
      <c r="K126" s="31">
        <v>192000</v>
      </c>
      <c r="L126" s="32"/>
      <c r="M126" s="32"/>
      <c r="N126" s="32"/>
      <c r="O126" s="32"/>
      <c r="P126" s="75"/>
      <c r="Q126" s="78"/>
      <c r="R126" s="97"/>
      <c r="S126" s="88"/>
      <c r="T126" s="17"/>
    </row>
    <row r="127" spans="2:20" ht="30" customHeight="1" x14ac:dyDescent="0.25">
      <c r="B127" s="82"/>
      <c r="C127" s="29">
        <v>3113</v>
      </c>
      <c r="D127" s="30">
        <v>5331</v>
      </c>
      <c r="E127" s="30">
        <v>707</v>
      </c>
      <c r="F127" s="30" t="s">
        <v>28</v>
      </c>
      <c r="G127" s="30" t="s">
        <v>28</v>
      </c>
      <c r="H127" s="30" t="s">
        <v>28</v>
      </c>
      <c r="I127" s="71"/>
      <c r="J127" s="30" t="s">
        <v>28</v>
      </c>
      <c r="K127" s="31">
        <v>225900</v>
      </c>
      <c r="L127" s="32"/>
      <c r="M127" s="32"/>
      <c r="N127" s="32"/>
      <c r="O127" s="32"/>
      <c r="P127" s="75"/>
      <c r="Q127" s="78"/>
      <c r="R127" s="97"/>
      <c r="S127" s="88"/>
      <c r="T127" s="17"/>
    </row>
    <row r="128" spans="2:20" ht="30" customHeight="1" x14ac:dyDescent="0.25">
      <c r="B128" s="82"/>
      <c r="C128" s="29">
        <v>3114</v>
      </c>
      <c r="D128" s="30">
        <v>5331</v>
      </c>
      <c r="E128" s="30">
        <v>707</v>
      </c>
      <c r="F128" s="30" t="s">
        <v>28</v>
      </c>
      <c r="G128" s="30" t="s">
        <v>28</v>
      </c>
      <c r="H128" s="30" t="s">
        <v>28</v>
      </c>
      <c r="I128" s="71"/>
      <c r="J128" s="30" t="s">
        <v>28</v>
      </c>
      <c r="K128" s="31">
        <v>268600</v>
      </c>
      <c r="L128" s="32"/>
      <c r="M128" s="32"/>
      <c r="N128" s="32"/>
      <c r="O128" s="32"/>
      <c r="P128" s="75"/>
      <c r="Q128" s="78"/>
      <c r="R128" s="97"/>
      <c r="S128" s="88"/>
      <c r="T128" s="17"/>
    </row>
    <row r="129" spans="2:20" ht="30" customHeight="1" x14ac:dyDescent="0.25">
      <c r="B129" s="82"/>
      <c r="C129" s="29">
        <v>3114</v>
      </c>
      <c r="D129" s="30">
        <v>5331</v>
      </c>
      <c r="E129" s="30">
        <v>707</v>
      </c>
      <c r="F129" s="30" t="s">
        <v>28</v>
      </c>
      <c r="G129" s="30" t="s">
        <v>28</v>
      </c>
      <c r="H129" s="30" t="s">
        <v>28</v>
      </c>
      <c r="I129" s="71"/>
      <c r="J129" s="30" t="s">
        <v>28</v>
      </c>
      <c r="K129" s="31">
        <v>327000</v>
      </c>
      <c r="L129" s="32"/>
      <c r="M129" s="32"/>
      <c r="N129" s="32"/>
      <c r="O129" s="32"/>
      <c r="P129" s="75"/>
      <c r="Q129" s="78"/>
      <c r="R129" s="97"/>
      <c r="S129" s="88"/>
      <c r="T129" s="17"/>
    </row>
    <row r="130" spans="2:20" ht="30" customHeight="1" x14ac:dyDescent="0.25">
      <c r="B130" s="82"/>
      <c r="C130" s="29">
        <v>3111</v>
      </c>
      <c r="D130" s="30">
        <v>5331</v>
      </c>
      <c r="E130" s="30">
        <v>707</v>
      </c>
      <c r="F130" s="30" t="s">
        <v>28</v>
      </c>
      <c r="G130" s="30" t="s">
        <v>28</v>
      </c>
      <c r="H130" s="30" t="s">
        <v>28</v>
      </c>
      <c r="I130" s="71"/>
      <c r="J130" s="30" t="s">
        <v>28</v>
      </c>
      <c r="K130" s="31">
        <v>1372700</v>
      </c>
      <c r="L130" s="32"/>
      <c r="M130" s="32"/>
      <c r="N130" s="32"/>
      <c r="O130" s="32"/>
      <c r="P130" s="75"/>
      <c r="Q130" s="78"/>
      <c r="R130" s="97"/>
      <c r="S130" s="88"/>
      <c r="T130" s="17"/>
    </row>
    <row r="131" spans="2:20" ht="30" customHeight="1" x14ac:dyDescent="0.25">
      <c r="B131" s="82"/>
      <c r="C131" s="29">
        <v>3231</v>
      </c>
      <c r="D131" s="30">
        <v>5331</v>
      </c>
      <c r="E131" s="30">
        <v>707</v>
      </c>
      <c r="F131" s="30" t="s">
        <v>28</v>
      </c>
      <c r="G131" s="30" t="s">
        <v>28</v>
      </c>
      <c r="H131" s="30" t="s">
        <v>28</v>
      </c>
      <c r="I131" s="71"/>
      <c r="J131" s="30" t="s">
        <v>28</v>
      </c>
      <c r="K131" s="31">
        <v>73900</v>
      </c>
      <c r="L131" s="32"/>
      <c r="M131" s="32"/>
      <c r="N131" s="32"/>
      <c r="O131" s="32"/>
      <c r="P131" s="75"/>
      <c r="Q131" s="78"/>
      <c r="R131" s="97"/>
      <c r="S131" s="88"/>
      <c r="T131" s="17"/>
    </row>
    <row r="132" spans="2:20" ht="30" customHeight="1" thickBot="1" x14ac:dyDescent="0.3">
      <c r="B132" s="83"/>
      <c r="C132" s="2">
        <v>3233</v>
      </c>
      <c r="D132" s="24">
        <v>5331</v>
      </c>
      <c r="E132" s="24">
        <v>707</v>
      </c>
      <c r="F132" s="24" t="s">
        <v>28</v>
      </c>
      <c r="G132" s="24" t="s">
        <v>28</v>
      </c>
      <c r="H132" s="24" t="s">
        <v>28</v>
      </c>
      <c r="I132" s="73"/>
      <c r="J132" s="24" t="s">
        <v>28</v>
      </c>
      <c r="K132" s="19">
        <v>14000</v>
      </c>
      <c r="L132" s="20"/>
      <c r="M132" s="20"/>
      <c r="N132" s="20"/>
      <c r="O132" s="20"/>
      <c r="P132" s="76"/>
      <c r="Q132" s="79"/>
      <c r="R132" s="98"/>
      <c r="S132" s="67"/>
      <c r="T132" s="17"/>
    </row>
    <row r="133" spans="2:20" ht="25.5" customHeight="1" x14ac:dyDescent="0.25">
      <c r="B133" s="91">
        <v>27</v>
      </c>
      <c r="C133" s="1" t="s">
        <v>28</v>
      </c>
      <c r="D133" s="23">
        <v>4116</v>
      </c>
      <c r="E133" s="23">
        <v>29014</v>
      </c>
      <c r="F133" s="23" t="s">
        <v>28</v>
      </c>
      <c r="G133" s="23" t="s">
        <v>28</v>
      </c>
      <c r="H133" s="23" t="s">
        <v>28</v>
      </c>
      <c r="I133" s="89" t="s">
        <v>93</v>
      </c>
      <c r="J133" s="23" t="s">
        <v>28</v>
      </c>
      <c r="K133" s="22"/>
      <c r="L133" s="18"/>
      <c r="M133" s="18"/>
      <c r="N133" s="18">
        <v>172500</v>
      </c>
      <c r="O133" s="18"/>
      <c r="P133" s="80" t="s">
        <v>94</v>
      </c>
      <c r="Q133" s="68" t="s">
        <v>96</v>
      </c>
      <c r="R133" s="86" t="s">
        <v>105</v>
      </c>
      <c r="S133" s="92">
        <v>46108</v>
      </c>
      <c r="T133" s="17"/>
    </row>
    <row r="134" spans="2:20" ht="26.25" customHeight="1" thickBot="1" x14ac:dyDescent="0.3">
      <c r="B134" s="83"/>
      <c r="C134" s="2">
        <v>1031</v>
      </c>
      <c r="D134" s="24">
        <v>5336</v>
      </c>
      <c r="E134" s="24">
        <v>29014</v>
      </c>
      <c r="F134" s="24" t="s">
        <v>28</v>
      </c>
      <c r="G134" s="24" t="s">
        <v>28</v>
      </c>
      <c r="H134" s="24" t="s">
        <v>28</v>
      </c>
      <c r="I134" s="73"/>
      <c r="J134" s="24">
        <v>3101</v>
      </c>
      <c r="K134" s="19">
        <v>172500</v>
      </c>
      <c r="L134" s="20"/>
      <c r="M134" s="20"/>
      <c r="N134" s="20"/>
      <c r="O134" s="20"/>
      <c r="P134" s="81"/>
      <c r="Q134" s="69"/>
      <c r="R134" s="87"/>
      <c r="S134" s="93"/>
      <c r="T134" s="17"/>
    </row>
    <row r="135" spans="2:20" ht="30" customHeight="1" x14ac:dyDescent="0.25">
      <c r="B135" s="82">
        <v>28</v>
      </c>
      <c r="C135" s="42" t="s">
        <v>28</v>
      </c>
      <c r="D135" s="43">
        <v>4116</v>
      </c>
      <c r="E135" s="43">
        <v>29014</v>
      </c>
      <c r="F135" s="43" t="s">
        <v>28</v>
      </c>
      <c r="G135" s="43" t="s">
        <v>28</v>
      </c>
      <c r="H135" s="43" t="s">
        <v>28</v>
      </c>
      <c r="I135" s="71" t="s">
        <v>93</v>
      </c>
      <c r="J135" s="43" t="s">
        <v>28</v>
      </c>
      <c r="K135" s="44"/>
      <c r="L135" s="45"/>
      <c r="M135" s="45"/>
      <c r="N135" s="45">
        <v>507700</v>
      </c>
      <c r="O135" s="45"/>
      <c r="P135" s="84" t="s">
        <v>95</v>
      </c>
      <c r="Q135" s="85" t="s">
        <v>96</v>
      </c>
      <c r="R135" s="86" t="s">
        <v>106</v>
      </c>
      <c r="S135" s="88">
        <v>46108</v>
      </c>
      <c r="T135" s="17"/>
    </row>
    <row r="136" spans="2:20" ht="30" customHeight="1" thickBot="1" x14ac:dyDescent="0.3">
      <c r="B136" s="83"/>
      <c r="C136" s="2">
        <v>1031</v>
      </c>
      <c r="D136" s="24">
        <v>5336</v>
      </c>
      <c r="E136" s="24">
        <v>29014</v>
      </c>
      <c r="F136" s="24" t="s">
        <v>28</v>
      </c>
      <c r="G136" s="24" t="s">
        <v>28</v>
      </c>
      <c r="H136" s="24" t="s">
        <v>28</v>
      </c>
      <c r="I136" s="73"/>
      <c r="J136" s="24">
        <v>3101</v>
      </c>
      <c r="K136" s="19">
        <v>507700</v>
      </c>
      <c r="L136" s="20"/>
      <c r="M136" s="20"/>
      <c r="N136" s="20"/>
      <c r="O136" s="20"/>
      <c r="P136" s="81"/>
      <c r="Q136" s="69"/>
      <c r="R136" s="87"/>
      <c r="S136" s="67"/>
      <c r="T136" s="17"/>
    </row>
    <row r="137" spans="2:20" ht="30" customHeight="1" x14ac:dyDescent="0.25">
      <c r="B137" s="82">
        <v>29</v>
      </c>
      <c r="C137" s="42" t="s">
        <v>28</v>
      </c>
      <c r="D137" s="43">
        <v>4116</v>
      </c>
      <c r="E137" s="43">
        <v>29014</v>
      </c>
      <c r="F137" s="43" t="s">
        <v>28</v>
      </c>
      <c r="G137" s="43" t="s">
        <v>28</v>
      </c>
      <c r="H137" s="43" t="s">
        <v>28</v>
      </c>
      <c r="I137" s="71" t="s">
        <v>93</v>
      </c>
      <c r="J137" s="43" t="s">
        <v>28</v>
      </c>
      <c r="K137" s="44"/>
      <c r="L137" s="45"/>
      <c r="M137" s="45"/>
      <c r="N137" s="45">
        <v>153300</v>
      </c>
      <c r="O137" s="45"/>
      <c r="P137" s="84" t="s">
        <v>94</v>
      </c>
      <c r="Q137" s="85" t="s">
        <v>96</v>
      </c>
      <c r="R137" s="86" t="s">
        <v>107</v>
      </c>
      <c r="S137" s="88">
        <v>46108</v>
      </c>
      <c r="T137" s="17"/>
    </row>
    <row r="138" spans="2:20" ht="30" customHeight="1" thickBot="1" x14ac:dyDescent="0.3">
      <c r="B138" s="83"/>
      <c r="C138" s="2">
        <v>1031</v>
      </c>
      <c r="D138" s="24">
        <v>5336</v>
      </c>
      <c r="E138" s="24">
        <v>29014</v>
      </c>
      <c r="F138" s="24" t="s">
        <v>28</v>
      </c>
      <c r="G138" s="24" t="s">
        <v>28</v>
      </c>
      <c r="H138" s="24" t="s">
        <v>28</v>
      </c>
      <c r="I138" s="73"/>
      <c r="J138" s="24">
        <v>3101</v>
      </c>
      <c r="K138" s="19">
        <v>153300</v>
      </c>
      <c r="L138" s="20"/>
      <c r="M138" s="20"/>
      <c r="N138" s="20"/>
      <c r="O138" s="20"/>
      <c r="P138" s="81"/>
      <c r="Q138" s="69"/>
      <c r="R138" s="87"/>
      <c r="S138" s="67"/>
      <c r="T138" s="17"/>
    </row>
    <row r="139" spans="2:20" x14ac:dyDescent="0.25">
      <c r="B139" s="82">
        <v>30</v>
      </c>
      <c r="C139" s="42">
        <v>2219</v>
      </c>
      <c r="D139" s="43">
        <v>2324</v>
      </c>
      <c r="E139" s="43" t="s">
        <v>28</v>
      </c>
      <c r="F139" s="43" t="s">
        <v>28</v>
      </c>
      <c r="G139" s="43" t="s">
        <v>28</v>
      </c>
      <c r="H139" s="43" t="s">
        <v>28</v>
      </c>
      <c r="I139" s="71" t="s">
        <v>97</v>
      </c>
      <c r="J139" s="43" t="s">
        <v>28</v>
      </c>
      <c r="K139" s="44"/>
      <c r="L139" s="45"/>
      <c r="M139" s="45"/>
      <c r="N139" s="45">
        <v>100000</v>
      </c>
      <c r="O139" s="45"/>
      <c r="P139" s="84" t="s">
        <v>98</v>
      </c>
      <c r="Q139" s="85" t="s">
        <v>99</v>
      </c>
      <c r="R139" s="86" t="s">
        <v>108</v>
      </c>
      <c r="S139" s="88">
        <v>46108</v>
      </c>
      <c r="T139" s="17"/>
    </row>
    <row r="140" spans="2:20" ht="15.75" thickBot="1" x14ac:dyDescent="0.3">
      <c r="B140" s="83"/>
      <c r="C140" s="2">
        <v>2219</v>
      </c>
      <c r="D140" s="24">
        <v>5169</v>
      </c>
      <c r="E140" s="24" t="s">
        <v>28</v>
      </c>
      <c r="F140" s="24" t="s">
        <v>28</v>
      </c>
      <c r="G140" s="24" t="s">
        <v>28</v>
      </c>
      <c r="H140" s="24" t="s">
        <v>28</v>
      </c>
      <c r="I140" s="73"/>
      <c r="J140" s="24" t="s">
        <v>28</v>
      </c>
      <c r="K140" s="19">
        <v>100000</v>
      </c>
      <c r="L140" s="20"/>
      <c r="M140" s="20"/>
      <c r="N140" s="20"/>
      <c r="O140" s="20"/>
      <c r="P140" s="81"/>
      <c r="Q140" s="69"/>
      <c r="R140" s="87"/>
      <c r="S140" s="67"/>
      <c r="T140" s="17"/>
    </row>
    <row r="141" spans="2:20" x14ac:dyDescent="0.25">
      <c r="B141" s="82">
        <v>31</v>
      </c>
      <c r="C141" s="48" t="s">
        <v>28</v>
      </c>
      <c r="D141" s="48">
        <v>4111</v>
      </c>
      <c r="E141" s="48">
        <v>98050</v>
      </c>
      <c r="F141" s="43" t="s">
        <v>28</v>
      </c>
      <c r="G141" s="43" t="s">
        <v>28</v>
      </c>
      <c r="H141" s="43" t="s">
        <v>28</v>
      </c>
      <c r="I141" s="89" t="s">
        <v>97</v>
      </c>
      <c r="J141" s="43" t="s">
        <v>28</v>
      </c>
      <c r="K141" s="44"/>
      <c r="L141" s="45"/>
      <c r="M141" s="45"/>
      <c r="N141" s="45">
        <v>20000</v>
      </c>
      <c r="O141" s="45"/>
      <c r="P141" s="84" t="s">
        <v>117</v>
      </c>
      <c r="Q141" s="85" t="s">
        <v>118</v>
      </c>
      <c r="R141" s="86" t="s">
        <v>109</v>
      </c>
      <c r="S141" s="88">
        <v>46108</v>
      </c>
      <c r="T141" s="17"/>
    </row>
    <row r="142" spans="2:20" ht="15.75" thickBot="1" x14ac:dyDescent="0.3">
      <c r="B142" s="82"/>
      <c r="C142" s="55">
        <v>6391</v>
      </c>
      <c r="D142" s="55">
        <v>5811</v>
      </c>
      <c r="E142" s="55">
        <v>98050</v>
      </c>
      <c r="F142" s="39" t="s">
        <v>28</v>
      </c>
      <c r="G142" s="39" t="s">
        <v>28</v>
      </c>
      <c r="H142" s="39" t="s">
        <v>28</v>
      </c>
      <c r="I142" s="71"/>
      <c r="J142" s="39" t="s">
        <v>28</v>
      </c>
      <c r="K142" s="40">
        <v>20000</v>
      </c>
      <c r="L142" s="41"/>
      <c r="M142" s="41"/>
      <c r="N142" s="41"/>
      <c r="O142" s="41"/>
      <c r="P142" s="84"/>
      <c r="Q142" s="85"/>
      <c r="R142" s="90"/>
      <c r="S142" s="88"/>
      <c r="T142" s="17"/>
    </row>
    <row r="143" spans="2:20" ht="27" customHeight="1" x14ac:dyDescent="0.25">
      <c r="B143" s="91">
        <v>32</v>
      </c>
      <c r="C143" s="56">
        <v>6409</v>
      </c>
      <c r="D143" s="56">
        <v>5901</v>
      </c>
      <c r="E143" s="56" t="s">
        <v>28</v>
      </c>
      <c r="F143" s="23" t="s">
        <v>28</v>
      </c>
      <c r="G143" s="23" t="s">
        <v>28</v>
      </c>
      <c r="H143" s="23" t="s">
        <v>28</v>
      </c>
      <c r="I143" s="61" t="s">
        <v>133</v>
      </c>
      <c r="J143" s="23" t="s">
        <v>28</v>
      </c>
      <c r="K143" s="22">
        <v>-1966000</v>
      </c>
      <c r="L143" s="18"/>
      <c r="M143" s="18"/>
      <c r="N143" s="18"/>
      <c r="O143" s="18"/>
      <c r="P143" s="80" t="s">
        <v>142</v>
      </c>
      <c r="Q143" s="68" t="s">
        <v>31</v>
      </c>
      <c r="R143" s="94" t="s">
        <v>135</v>
      </c>
      <c r="S143" s="66">
        <v>46154</v>
      </c>
      <c r="T143" s="17"/>
    </row>
    <row r="144" spans="2:20" ht="30.75" thickBot="1" x14ac:dyDescent="0.3">
      <c r="B144" s="83"/>
      <c r="C144" s="57">
        <v>3741</v>
      </c>
      <c r="D144" s="57">
        <v>5331</v>
      </c>
      <c r="E144" s="57" t="s">
        <v>28</v>
      </c>
      <c r="F144" s="54" t="s">
        <v>28</v>
      </c>
      <c r="G144" s="24" t="s">
        <v>28</v>
      </c>
      <c r="H144" s="24" t="s">
        <v>28</v>
      </c>
      <c r="I144" s="60" t="s">
        <v>134</v>
      </c>
      <c r="J144" s="54">
        <v>3105</v>
      </c>
      <c r="K144" s="58">
        <v>1966000</v>
      </c>
      <c r="L144" s="59"/>
      <c r="M144" s="59"/>
      <c r="N144" s="59"/>
      <c r="O144" s="59"/>
      <c r="P144" s="81"/>
      <c r="Q144" s="69"/>
      <c r="R144" s="95"/>
      <c r="S144" s="67"/>
      <c r="T144" s="17"/>
    </row>
    <row r="145" spans="2:20" ht="36.75" customHeight="1" x14ac:dyDescent="0.25">
      <c r="B145" s="91">
        <v>33</v>
      </c>
      <c r="C145" s="56">
        <v>6409</v>
      </c>
      <c r="D145" s="56">
        <v>5901</v>
      </c>
      <c r="E145" s="56" t="s">
        <v>28</v>
      </c>
      <c r="F145" s="23" t="s">
        <v>28</v>
      </c>
      <c r="G145" s="23" t="s">
        <v>28</v>
      </c>
      <c r="H145" s="23" t="s">
        <v>28</v>
      </c>
      <c r="I145" s="89" t="s">
        <v>133</v>
      </c>
      <c r="J145" s="23" t="s">
        <v>28</v>
      </c>
      <c r="K145" s="22">
        <v>-400000</v>
      </c>
      <c r="L145" s="18"/>
      <c r="M145" s="18"/>
      <c r="N145" s="18"/>
      <c r="O145" s="18"/>
      <c r="P145" s="80" t="s">
        <v>143</v>
      </c>
      <c r="Q145" s="68" t="s">
        <v>31</v>
      </c>
      <c r="R145" s="94" t="s">
        <v>136</v>
      </c>
      <c r="S145" s="66">
        <v>46154</v>
      </c>
      <c r="T145" s="17"/>
    </row>
    <row r="146" spans="2:20" ht="35.25" customHeight="1" thickBot="1" x14ac:dyDescent="0.3">
      <c r="B146" s="83"/>
      <c r="C146" s="57">
        <v>2125</v>
      </c>
      <c r="D146" s="57">
        <v>5212</v>
      </c>
      <c r="E146" s="57"/>
      <c r="F146" s="54"/>
      <c r="G146" s="54"/>
      <c r="H146" s="54"/>
      <c r="I146" s="73"/>
      <c r="J146" s="54">
        <v>185</v>
      </c>
      <c r="K146" s="58">
        <v>400000</v>
      </c>
      <c r="L146" s="59"/>
      <c r="M146" s="59"/>
      <c r="N146" s="59"/>
      <c r="O146" s="59"/>
      <c r="P146" s="81"/>
      <c r="Q146" s="69"/>
      <c r="R146" s="95"/>
      <c r="S146" s="67"/>
      <c r="T146" s="17"/>
    </row>
    <row r="147" spans="2:20" ht="27.75" customHeight="1" x14ac:dyDescent="0.25">
      <c r="B147" s="91">
        <v>34</v>
      </c>
      <c r="C147" s="56">
        <v>6409</v>
      </c>
      <c r="D147" s="56">
        <v>5901</v>
      </c>
      <c r="E147" s="56" t="s">
        <v>28</v>
      </c>
      <c r="F147" s="23" t="s">
        <v>28</v>
      </c>
      <c r="G147" s="23" t="s">
        <v>28</v>
      </c>
      <c r="H147" s="23" t="s">
        <v>28</v>
      </c>
      <c r="I147" s="89" t="s">
        <v>133</v>
      </c>
      <c r="J147" s="23" t="s">
        <v>28</v>
      </c>
      <c r="K147" s="22">
        <v>-400000</v>
      </c>
      <c r="L147" s="18"/>
      <c r="M147" s="18"/>
      <c r="N147" s="18"/>
      <c r="O147" s="18"/>
      <c r="P147" s="80" t="s">
        <v>144</v>
      </c>
      <c r="Q147" s="68" t="s">
        <v>31</v>
      </c>
      <c r="R147" s="94" t="s">
        <v>137</v>
      </c>
      <c r="S147" s="66">
        <v>46154</v>
      </c>
      <c r="T147" s="17"/>
    </row>
    <row r="148" spans="2:20" ht="30.75" customHeight="1" thickBot="1" x14ac:dyDescent="0.3">
      <c r="B148" s="83"/>
      <c r="C148" s="57">
        <v>2143</v>
      </c>
      <c r="D148" s="57">
        <v>5212</v>
      </c>
      <c r="E148" s="57" t="s">
        <v>28</v>
      </c>
      <c r="F148" s="54" t="s">
        <v>28</v>
      </c>
      <c r="G148" s="54" t="s">
        <v>28</v>
      </c>
      <c r="H148" s="54" t="s">
        <v>28</v>
      </c>
      <c r="I148" s="73"/>
      <c r="J148" s="54">
        <v>184</v>
      </c>
      <c r="K148" s="58">
        <v>400000</v>
      </c>
      <c r="L148" s="59"/>
      <c r="M148" s="59"/>
      <c r="N148" s="59"/>
      <c r="O148" s="59"/>
      <c r="P148" s="81"/>
      <c r="Q148" s="69"/>
      <c r="R148" s="95"/>
      <c r="S148" s="67"/>
      <c r="T148" s="17"/>
    </row>
    <row r="149" spans="2:20" x14ac:dyDescent="0.25">
      <c r="B149" s="82">
        <v>35</v>
      </c>
      <c r="C149" s="48" t="s">
        <v>28</v>
      </c>
      <c r="D149" s="48">
        <v>4122</v>
      </c>
      <c r="E149" s="48">
        <v>13305</v>
      </c>
      <c r="F149" s="48" t="s">
        <v>28</v>
      </c>
      <c r="G149" s="48" t="s">
        <v>28</v>
      </c>
      <c r="H149" s="48" t="s">
        <v>28</v>
      </c>
      <c r="I149" s="147" t="s">
        <v>85</v>
      </c>
      <c r="J149" s="48" t="s">
        <v>28</v>
      </c>
      <c r="K149" s="50"/>
      <c r="L149" s="51"/>
      <c r="M149" s="51"/>
      <c r="N149" s="51">
        <v>7722300</v>
      </c>
      <c r="O149" s="51"/>
      <c r="P149" s="143" t="s">
        <v>121</v>
      </c>
      <c r="Q149" s="145" t="s">
        <v>44</v>
      </c>
      <c r="R149" s="90" t="s">
        <v>114</v>
      </c>
      <c r="S149" s="88">
        <v>46126</v>
      </c>
      <c r="T149" s="17"/>
    </row>
    <row r="150" spans="2:20" ht="15.75" thickBot="1" x14ac:dyDescent="0.3">
      <c r="B150" s="83"/>
      <c r="C150" s="49">
        <v>4359</v>
      </c>
      <c r="D150" s="49">
        <v>5336</v>
      </c>
      <c r="E150" s="49">
        <v>13305</v>
      </c>
      <c r="F150" s="49" t="s">
        <v>28</v>
      </c>
      <c r="G150" s="49" t="s">
        <v>28</v>
      </c>
      <c r="H150" s="49" t="s">
        <v>28</v>
      </c>
      <c r="I150" s="148"/>
      <c r="J150" s="49" t="s">
        <v>28</v>
      </c>
      <c r="K150" s="52">
        <v>7722300</v>
      </c>
      <c r="L150" s="53"/>
      <c r="M150" s="53"/>
      <c r="N150" s="53"/>
      <c r="O150" s="53"/>
      <c r="P150" s="144"/>
      <c r="Q150" s="146"/>
      <c r="R150" s="87"/>
      <c r="S150" s="67"/>
      <c r="T150" s="17"/>
    </row>
    <row r="151" spans="2:20" ht="23.25" customHeight="1" x14ac:dyDescent="0.25">
      <c r="B151" s="82">
        <v>36</v>
      </c>
      <c r="C151" s="48" t="s">
        <v>28</v>
      </c>
      <c r="D151" s="48">
        <v>4116</v>
      </c>
      <c r="E151" s="48">
        <v>17086</v>
      </c>
      <c r="F151" s="48">
        <v>1</v>
      </c>
      <c r="G151" s="48">
        <v>151</v>
      </c>
      <c r="H151" s="48" t="s">
        <v>28</v>
      </c>
      <c r="I151" s="71" t="s">
        <v>37</v>
      </c>
      <c r="J151" s="48">
        <v>319</v>
      </c>
      <c r="K151" s="50"/>
      <c r="L151" s="51"/>
      <c r="M151" s="51"/>
      <c r="N151" s="51">
        <v>81800</v>
      </c>
      <c r="O151" s="51"/>
      <c r="P151" s="143" t="s">
        <v>123</v>
      </c>
      <c r="Q151" s="145" t="s">
        <v>122</v>
      </c>
      <c r="R151" s="86" t="s">
        <v>115</v>
      </c>
      <c r="S151" s="88">
        <v>46126</v>
      </c>
      <c r="T151" s="17"/>
    </row>
    <row r="152" spans="2:20" ht="29.25" customHeight="1" thickBot="1" x14ac:dyDescent="0.3">
      <c r="B152" s="83"/>
      <c r="C152" s="49">
        <v>3231</v>
      </c>
      <c r="D152" s="49">
        <v>5336</v>
      </c>
      <c r="E152" s="49">
        <v>17086</v>
      </c>
      <c r="F152" s="49">
        <v>1</v>
      </c>
      <c r="G152" s="49">
        <v>151</v>
      </c>
      <c r="H152" s="49" t="s">
        <v>28</v>
      </c>
      <c r="I152" s="73"/>
      <c r="J152" s="49">
        <v>319</v>
      </c>
      <c r="K152" s="52">
        <v>81800</v>
      </c>
      <c r="L152" s="53"/>
      <c r="M152" s="53"/>
      <c r="N152" s="53"/>
      <c r="O152" s="53"/>
      <c r="P152" s="144"/>
      <c r="Q152" s="146"/>
      <c r="R152" s="87"/>
      <c r="S152" s="67"/>
      <c r="T152" s="17"/>
    </row>
    <row r="153" spans="2:20" x14ac:dyDescent="0.25">
      <c r="B153" s="82">
        <v>37</v>
      </c>
      <c r="C153" s="48">
        <v>3412</v>
      </c>
      <c r="D153" s="48">
        <v>2229</v>
      </c>
      <c r="E153" s="43" t="s">
        <v>28</v>
      </c>
      <c r="F153" s="48" t="s">
        <v>28</v>
      </c>
      <c r="G153" s="48" t="s">
        <v>28</v>
      </c>
      <c r="H153" s="48" t="s">
        <v>28</v>
      </c>
      <c r="I153" s="147" t="s">
        <v>73</v>
      </c>
      <c r="J153" s="48">
        <v>3202</v>
      </c>
      <c r="K153" s="50"/>
      <c r="L153" s="51"/>
      <c r="M153" s="51"/>
      <c r="N153" s="51">
        <v>190400</v>
      </c>
      <c r="O153" s="51"/>
      <c r="P153" s="143" t="s">
        <v>124</v>
      </c>
      <c r="Q153" s="145" t="s">
        <v>120</v>
      </c>
      <c r="R153" s="86" t="s">
        <v>116</v>
      </c>
      <c r="S153" s="88">
        <v>46126</v>
      </c>
      <c r="T153" s="17"/>
    </row>
    <row r="154" spans="2:20" ht="15.75" thickBot="1" x14ac:dyDescent="0.3">
      <c r="B154" s="83"/>
      <c r="C154" s="49">
        <v>6409</v>
      </c>
      <c r="D154" s="49">
        <v>5901</v>
      </c>
      <c r="E154" s="24" t="s">
        <v>28</v>
      </c>
      <c r="F154" s="49" t="s">
        <v>28</v>
      </c>
      <c r="G154" s="49" t="s">
        <v>28</v>
      </c>
      <c r="H154" s="49" t="s">
        <v>28</v>
      </c>
      <c r="I154" s="148"/>
      <c r="J154" s="49" t="s">
        <v>28</v>
      </c>
      <c r="K154" s="52">
        <v>190400</v>
      </c>
      <c r="L154" s="53"/>
      <c r="M154" s="53"/>
      <c r="N154" s="53"/>
      <c r="O154" s="53"/>
      <c r="P154" s="144"/>
      <c r="Q154" s="146"/>
      <c r="R154" s="87"/>
      <c r="S154" s="67"/>
      <c r="T154" s="17"/>
    </row>
    <row r="155" spans="2:20" x14ac:dyDescent="0.25">
      <c r="B155" s="82">
        <v>38</v>
      </c>
      <c r="C155" s="48" t="s">
        <v>28</v>
      </c>
      <c r="D155" s="48">
        <v>4122</v>
      </c>
      <c r="E155" s="48" t="s">
        <v>28</v>
      </c>
      <c r="F155" s="48" t="s">
        <v>28</v>
      </c>
      <c r="G155" s="48" t="s">
        <v>28</v>
      </c>
      <c r="H155" s="48" t="s">
        <v>28</v>
      </c>
      <c r="I155" s="71" t="s">
        <v>37</v>
      </c>
      <c r="J155" s="48">
        <v>320</v>
      </c>
      <c r="K155" s="50"/>
      <c r="L155" s="51"/>
      <c r="M155" s="51"/>
      <c r="N155" s="51">
        <v>166000</v>
      </c>
      <c r="O155" s="51"/>
      <c r="P155" s="143" t="s">
        <v>125</v>
      </c>
      <c r="Q155" s="145" t="s">
        <v>119</v>
      </c>
      <c r="R155" s="86" t="s">
        <v>126</v>
      </c>
      <c r="S155" s="88">
        <v>46126</v>
      </c>
      <c r="T155" s="17"/>
    </row>
    <row r="156" spans="2:20" ht="15.75" thickBot="1" x14ac:dyDescent="0.3">
      <c r="B156" s="83"/>
      <c r="C156" s="49">
        <v>3233</v>
      </c>
      <c r="D156" s="49">
        <v>5336</v>
      </c>
      <c r="E156" s="49" t="s">
        <v>28</v>
      </c>
      <c r="F156" s="49" t="s">
        <v>28</v>
      </c>
      <c r="G156" s="49" t="s">
        <v>28</v>
      </c>
      <c r="H156" s="49" t="s">
        <v>28</v>
      </c>
      <c r="I156" s="73"/>
      <c r="J156" s="49">
        <v>320</v>
      </c>
      <c r="K156" s="52">
        <v>166000</v>
      </c>
      <c r="L156" s="53"/>
      <c r="M156" s="53"/>
      <c r="N156" s="53"/>
      <c r="O156" s="53"/>
      <c r="P156" s="144"/>
      <c r="Q156" s="146"/>
      <c r="R156" s="87"/>
      <c r="S156" s="67"/>
      <c r="T156" s="17"/>
    </row>
    <row r="157" spans="2:20" x14ac:dyDescent="0.25">
      <c r="I157" s="15"/>
      <c r="K157" s="21"/>
      <c r="L157" s="21"/>
      <c r="M157" s="21"/>
      <c r="N157" s="21"/>
      <c r="O157" s="21"/>
      <c r="S157" s="17"/>
      <c r="T157" s="17"/>
    </row>
    <row r="158" spans="2:20" x14ac:dyDescent="0.25">
      <c r="I158" s="15"/>
      <c r="K158" s="21"/>
      <c r="L158" s="21"/>
      <c r="M158" s="21"/>
      <c r="N158" s="21"/>
      <c r="O158" s="21"/>
      <c r="S158" s="17"/>
      <c r="T158" s="17"/>
    </row>
    <row r="159" spans="2:20" x14ac:dyDescent="0.25">
      <c r="I159" s="15"/>
      <c r="K159" s="21"/>
      <c r="L159" s="21"/>
      <c r="M159" s="21"/>
      <c r="N159" s="21"/>
      <c r="O159" s="21"/>
      <c r="S159" s="17"/>
      <c r="T159" s="17"/>
    </row>
    <row r="160" spans="2:20" x14ac:dyDescent="0.25">
      <c r="I160" s="15"/>
      <c r="K160" s="21"/>
      <c r="L160" s="21"/>
      <c r="M160" s="21"/>
      <c r="N160" s="21"/>
      <c r="O160" s="21"/>
      <c r="S160" s="17"/>
      <c r="T160" s="17"/>
    </row>
    <row r="161" spans="9:20" x14ac:dyDescent="0.25">
      <c r="I161" s="15"/>
      <c r="K161" s="21"/>
      <c r="L161" s="21"/>
      <c r="M161" s="21"/>
      <c r="N161" s="21"/>
      <c r="O161" s="21"/>
      <c r="S161" s="17"/>
      <c r="T161" s="17"/>
    </row>
    <row r="162" spans="9:20" x14ac:dyDescent="0.25">
      <c r="I162" s="15"/>
      <c r="K162" s="21"/>
      <c r="L162" s="21"/>
      <c r="M162" s="21"/>
      <c r="N162" s="21"/>
      <c r="O162" s="21"/>
      <c r="S162" s="17"/>
      <c r="T162" s="17"/>
    </row>
    <row r="163" spans="9:20" x14ac:dyDescent="0.25">
      <c r="I163" s="15"/>
      <c r="K163" s="21"/>
      <c r="L163" s="21"/>
      <c r="M163" s="21"/>
      <c r="N163" s="21"/>
      <c r="O163" s="21"/>
      <c r="S163" s="17"/>
      <c r="T163" s="17"/>
    </row>
    <row r="164" spans="9:20" x14ac:dyDescent="0.25">
      <c r="I164" s="15"/>
      <c r="K164" s="21"/>
      <c r="L164" s="21"/>
      <c r="M164" s="21"/>
      <c r="N164" s="21"/>
      <c r="O164" s="21"/>
      <c r="S164" s="17"/>
      <c r="T164" s="17"/>
    </row>
    <row r="165" spans="9:20" x14ac:dyDescent="0.25">
      <c r="I165" s="15"/>
      <c r="K165" s="21"/>
      <c r="L165" s="21"/>
      <c r="M165" s="21"/>
      <c r="N165" s="21"/>
      <c r="O165" s="21"/>
      <c r="S165" s="17"/>
      <c r="T165" s="17"/>
    </row>
    <row r="166" spans="9:20" x14ac:dyDescent="0.25">
      <c r="I166" s="15"/>
      <c r="K166" s="21"/>
      <c r="L166" s="21"/>
      <c r="M166" s="21"/>
      <c r="N166" s="21"/>
      <c r="O166" s="21"/>
      <c r="S166" s="17"/>
      <c r="T166" s="17"/>
    </row>
    <row r="167" spans="9:20" x14ac:dyDescent="0.25">
      <c r="I167" s="15"/>
      <c r="K167" s="21"/>
      <c r="L167" s="21"/>
      <c r="M167" s="21"/>
      <c r="N167" s="21"/>
      <c r="O167" s="21"/>
      <c r="S167" s="17"/>
      <c r="T167" s="17"/>
    </row>
    <row r="168" spans="9:20" x14ac:dyDescent="0.25">
      <c r="I168" s="15"/>
      <c r="K168" s="21"/>
      <c r="L168" s="21"/>
      <c r="M168" s="21"/>
      <c r="N168" s="21"/>
      <c r="O168" s="21"/>
      <c r="S168" s="17"/>
      <c r="T168" s="17"/>
    </row>
    <row r="169" spans="9:20" x14ac:dyDescent="0.25">
      <c r="I169" s="15"/>
      <c r="K169" s="21"/>
      <c r="L169" s="21"/>
      <c r="M169" s="21"/>
      <c r="N169" s="21"/>
      <c r="O169" s="21"/>
      <c r="S169" s="17"/>
      <c r="T169" s="17"/>
    </row>
    <row r="170" spans="9:20" x14ac:dyDescent="0.25">
      <c r="I170" s="15"/>
      <c r="K170" s="21"/>
      <c r="L170" s="21"/>
      <c r="M170" s="21"/>
      <c r="N170" s="21"/>
      <c r="O170" s="21"/>
      <c r="S170" s="17"/>
      <c r="T170" s="17"/>
    </row>
    <row r="171" spans="9:20" x14ac:dyDescent="0.25">
      <c r="I171" s="15"/>
      <c r="K171" s="21"/>
      <c r="L171" s="21"/>
      <c r="M171" s="21"/>
      <c r="N171" s="21"/>
      <c r="O171" s="21"/>
      <c r="S171" s="17"/>
      <c r="T171" s="17"/>
    </row>
    <row r="172" spans="9:20" x14ac:dyDescent="0.25">
      <c r="I172" s="15"/>
      <c r="K172" s="21"/>
      <c r="L172" s="21"/>
      <c r="M172" s="21"/>
      <c r="N172" s="21"/>
      <c r="O172" s="21"/>
      <c r="S172" s="17"/>
      <c r="T172" s="17"/>
    </row>
    <row r="173" spans="9:20" x14ac:dyDescent="0.25">
      <c r="I173" s="15"/>
      <c r="K173" s="21"/>
      <c r="L173" s="21"/>
      <c r="M173" s="21"/>
      <c r="N173" s="21"/>
      <c r="O173" s="21"/>
      <c r="S173" s="17"/>
      <c r="T173" s="17"/>
    </row>
    <row r="174" spans="9:20" x14ac:dyDescent="0.25">
      <c r="I174" s="15"/>
      <c r="K174" s="21"/>
      <c r="L174" s="21"/>
      <c r="M174" s="21"/>
      <c r="N174" s="21"/>
      <c r="O174" s="21"/>
      <c r="S174" s="17"/>
      <c r="T174" s="17"/>
    </row>
    <row r="175" spans="9:20" x14ac:dyDescent="0.25">
      <c r="I175" s="15"/>
      <c r="K175" s="21"/>
      <c r="L175" s="21"/>
      <c r="M175" s="21"/>
      <c r="N175" s="21"/>
      <c r="O175" s="21"/>
      <c r="S175" s="17"/>
      <c r="T175" s="17"/>
    </row>
    <row r="176" spans="9:20" x14ac:dyDescent="0.25">
      <c r="I176" s="15"/>
      <c r="K176" s="21"/>
      <c r="L176" s="21"/>
      <c r="M176" s="21"/>
      <c r="N176" s="21"/>
      <c r="O176" s="21"/>
      <c r="S176" s="17"/>
      <c r="T176" s="17"/>
    </row>
    <row r="177" spans="9:20" x14ac:dyDescent="0.25">
      <c r="I177" s="15"/>
      <c r="K177" s="21"/>
      <c r="L177" s="21"/>
      <c r="M177" s="21"/>
      <c r="N177" s="21"/>
      <c r="O177" s="21"/>
      <c r="S177" s="17"/>
      <c r="T177" s="17"/>
    </row>
    <row r="178" spans="9:20" x14ac:dyDescent="0.25">
      <c r="I178" s="15"/>
      <c r="K178" s="21"/>
      <c r="L178" s="21"/>
      <c r="M178" s="21"/>
      <c r="N178" s="21"/>
      <c r="O178" s="21"/>
      <c r="S178" s="17"/>
      <c r="T178" s="17"/>
    </row>
    <row r="179" spans="9:20" x14ac:dyDescent="0.25">
      <c r="I179" s="15"/>
      <c r="K179" s="21"/>
      <c r="L179" s="21"/>
      <c r="M179" s="21"/>
      <c r="N179" s="21"/>
      <c r="O179" s="21"/>
      <c r="S179" s="17"/>
      <c r="T179" s="17"/>
    </row>
    <row r="180" spans="9:20" x14ac:dyDescent="0.25">
      <c r="I180" s="15"/>
      <c r="K180" s="21"/>
      <c r="L180" s="21"/>
      <c r="M180" s="21"/>
      <c r="N180" s="21"/>
      <c r="O180" s="21"/>
      <c r="S180" s="17"/>
      <c r="T180" s="17"/>
    </row>
    <row r="181" spans="9:20" x14ac:dyDescent="0.25">
      <c r="I181" s="15"/>
      <c r="K181" s="21"/>
      <c r="L181" s="21"/>
      <c r="M181" s="21"/>
      <c r="N181" s="21"/>
      <c r="O181" s="21"/>
      <c r="S181" s="17"/>
      <c r="T181" s="17"/>
    </row>
    <row r="182" spans="9:20" x14ac:dyDescent="0.25">
      <c r="I182" s="15"/>
      <c r="K182" s="21"/>
      <c r="L182" s="21"/>
      <c r="M182" s="21"/>
      <c r="N182" s="21"/>
      <c r="O182" s="21"/>
      <c r="S182" s="17"/>
      <c r="T182" s="17"/>
    </row>
    <row r="183" spans="9:20" x14ac:dyDescent="0.25">
      <c r="I183" s="15"/>
      <c r="K183" s="21"/>
      <c r="L183" s="21"/>
      <c r="M183" s="21"/>
      <c r="N183" s="21"/>
      <c r="O183" s="21"/>
      <c r="S183" s="17"/>
      <c r="T183" s="17"/>
    </row>
    <row r="184" spans="9:20" x14ac:dyDescent="0.25">
      <c r="I184" s="15"/>
      <c r="K184" s="21"/>
      <c r="L184" s="21"/>
      <c r="M184" s="21"/>
      <c r="N184" s="21"/>
      <c r="O184" s="21"/>
      <c r="S184" s="17"/>
      <c r="T184" s="17"/>
    </row>
    <row r="185" spans="9:20" x14ac:dyDescent="0.25">
      <c r="I185" s="15"/>
      <c r="K185" s="21"/>
      <c r="L185" s="21"/>
      <c r="M185" s="21"/>
      <c r="N185" s="21"/>
      <c r="O185" s="21"/>
      <c r="S185" s="17"/>
      <c r="T185" s="17"/>
    </row>
    <row r="186" spans="9:20" x14ac:dyDescent="0.25">
      <c r="I186" s="15"/>
      <c r="K186" s="21"/>
      <c r="L186" s="21"/>
      <c r="M186" s="21"/>
      <c r="N186" s="21"/>
      <c r="O186" s="21"/>
      <c r="S186" s="17"/>
      <c r="T186" s="17"/>
    </row>
    <row r="187" spans="9:20" x14ac:dyDescent="0.25">
      <c r="I187" s="15"/>
      <c r="K187" s="21"/>
      <c r="L187" s="21"/>
      <c r="M187" s="21"/>
      <c r="N187" s="21"/>
      <c r="O187" s="21"/>
      <c r="S187" s="17"/>
      <c r="T187" s="17"/>
    </row>
    <row r="188" spans="9:20" x14ac:dyDescent="0.25">
      <c r="I188" s="15"/>
      <c r="K188" s="21"/>
      <c r="L188" s="21"/>
      <c r="M188" s="21"/>
      <c r="N188" s="21"/>
      <c r="O188" s="21"/>
      <c r="S188" s="17"/>
      <c r="T188" s="17"/>
    </row>
    <row r="189" spans="9:20" x14ac:dyDescent="0.25">
      <c r="I189" s="15"/>
      <c r="K189" s="21"/>
      <c r="L189" s="21"/>
      <c r="M189" s="21"/>
      <c r="N189" s="21"/>
      <c r="O189" s="21"/>
      <c r="S189" s="17"/>
      <c r="T189" s="17"/>
    </row>
    <row r="190" spans="9:20" x14ac:dyDescent="0.25">
      <c r="I190" s="15"/>
      <c r="K190" s="21"/>
      <c r="L190" s="21"/>
      <c r="M190" s="21"/>
      <c r="N190" s="21"/>
      <c r="O190" s="21"/>
      <c r="S190" s="17"/>
      <c r="T190" s="17"/>
    </row>
    <row r="191" spans="9:20" x14ac:dyDescent="0.25">
      <c r="I191" s="15"/>
      <c r="K191" s="21"/>
      <c r="L191" s="21"/>
      <c r="M191" s="21"/>
      <c r="N191" s="21"/>
      <c r="O191" s="21"/>
      <c r="S191" s="17"/>
      <c r="T191" s="17"/>
    </row>
    <row r="192" spans="9:20" x14ac:dyDescent="0.25">
      <c r="I192" s="15"/>
      <c r="K192" s="21"/>
      <c r="L192" s="21"/>
      <c r="M192" s="21"/>
      <c r="N192" s="21"/>
      <c r="O192" s="21"/>
      <c r="S192" s="17"/>
      <c r="T192" s="17"/>
    </row>
    <row r="193" spans="9:20" x14ac:dyDescent="0.25">
      <c r="I193" s="15"/>
      <c r="K193" s="21"/>
      <c r="L193" s="21"/>
      <c r="M193" s="21"/>
      <c r="N193" s="21"/>
      <c r="O193" s="21"/>
      <c r="S193" s="17"/>
      <c r="T193" s="17"/>
    </row>
    <row r="194" spans="9:20" x14ac:dyDescent="0.25">
      <c r="I194" s="15"/>
      <c r="K194" s="21"/>
      <c r="L194" s="21"/>
      <c r="M194" s="21"/>
      <c r="N194" s="21"/>
      <c r="O194" s="21"/>
      <c r="S194" s="17"/>
      <c r="T194" s="17"/>
    </row>
    <row r="195" spans="9:20" x14ac:dyDescent="0.25">
      <c r="I195" s="15"/>
      <c r="K195" s="21"/>
      <c r="L195" s="21"/>
      <c r="M195" s="21"/>
      <c r="N195" s="21"/>
      <c r="O195" s="21"/>
      <c r="S195" s="17"/>
      <c r="T195" s="17"/>
    </row>
    <row r="196" spans="9:20" x14ac:dyDescent="0.25">
      <c r="I196" s="15"/>
      <c r="K196" s="21"/>
      <c r="L196" s="21"/>
      <c r="M196" s="21"/>
      <c r="N196" s="21"/>
      <c r="O196" s="21"/>
      <c r="S196" s="17"/>
      <c r="T196" s="17"/>
    </row>
    <row r="197" spans="9:20" x14ac:dyDescent="0.25">
      <c r="I197" s="15"/>
      <c r="K197" s="21"/>
      <c r="L197" s="21"/>
      <c r="M197" s="21"/>
      <c r="N197" s="21"/>
      <c r="O197" s="21"/>
      <c r="S197" s="17"/>
      <c r="T197" s="17"/>
    </row>
    <row r="198" spans="9:20" x14ac:dyDescent="0.25">
      <c r="I198" s="15"/>
      <c r="K198" s="21"/>
      <c r="L198" s="21"/>
      <c r="M198" s="21"/>
      <c r="N198" s="21"/>
      <c r="O198" s="21"/>
      <c r="S198" s="17"/>
      <c r="T198" s="17"/>
    </row>
    <row r="199" spans="9:20" x14ac:dyDescent="0.25">
      <c r="I199" s="15"/>
      <c r="K199" s="21"/>
      <c r="L199" s="21"/>
      <c r="M199" s="21"/>
      <c r="N199" s="21"/>
      <c r="O199" s="21"/>
      <c r="S199" s="17"/>
      <c r="T199" s="17"/>
    </row>
    <row r="200" spans="9:20" x14ac:dyDescent="0.25">
      <c r="I200" s="15"/>
      <c r="K200" s="21"/>
      <c r="L200" s="21"/>
      <c r="M200" s="21"/>
      <c r="N200" s="21"/>
      <c r="O200" s="21"/>
      <c r="S200" s="17"/>
      <c r="T200" s="17"/>
    </row>
    <row r="201" spans="9:20" x14ac:dyDescent="0.25">
      <c r="I201" s="15"/>
      <c r="K201" s="21"/>
      <c r="L201" s="21"/>
      <c r="M201" s="21"/>
      <c r="N201" s="21"/>
      <c r="O201" s="21"/>
      <c r="S201" s="17"/>
      <c r="T201" s="17"/>
    </row>
    <row r="202" spans="9:20" x14ac:dyDescent="0.25">
      <c r="I202" s="15"/>
      <c r="K202" s="21"/>
      <c r="L202" s="21"/>
      <c r="M202" s="21"/>
      <c r="N202" s="21"/>
      <c r="O202" s="21"/>
      <c r="S202" s="17"/>
      <c r="T202" s="17"/>
    </row>
    <row r="203" spans="9:20" x14ac:dyDescent="0.25">
      <c r="I203" s="15"/>
      <c r="K203" s="21"/>
      <c r="L203" s="21"/>
      <c r="M203" s="21"/>
      <c r="N203" s="21"/>
      <c r="O203" s="21"/>
      <c r="S203" s="17"/>
      <c r="T203" s="17"/>
    </row>
    <row r="204" spans="9:20" x14ac:dyDescent="0.25">
      <c r="I204" s="15"/>
      <c r="K204" s="21"/>
      <c r="L204" s="21"/>
      <c r="M204" s="21"/>
      <c r="N204" s="21"/>
      <c r="O204" s="21"/>
      <c r="S204" s="17"/>
      <c r="T204" s="17"/>
    </row>
    <row r="205" spans="9:20" x14ac:dyDescent="0.25">
      <c r="I205" s="15"/>
      <c r="K205" s="21"/>
      <c r="L205" s="21"/>
      <c r="M205" s="21"/>
      <c r="N205" s="21"/>
      <c r="O205" s="21"/>
      <c r="S205" s="17"/>
      <c r="T205" s="17"/>
    </row>
    <row r="206" spans="9:20" x14ac:dyDescent="0.25">
      <c r="I206" s="15"/>
      <c r="K206" s="21"/>
      <c r="L206" s="21"/>
      <c r="M206" s="21"/>
      <c r="N206" s="21"/>
      <c r="O206" s="21"/>
      <c r="S206" s="17"/>
      <c r="T206" s="17"/>
    </row>
    <row r="207" spans="9:20" x14ac:dyDescent="0.25">
      <c r="I207" s="15"/>
      <c r="K207" s="21"/>
      <c r="L207" s="21"/>
      <c r="M207" s="21"/>
      <c r="N207" s="21"/>
      <c r="O207" s="21"/>
      <c r="S207" s="17"/>
      <c r="T207" s="17"/>
    </row>
    <row r="208" spans="9:20" x14ac:dyDescent="0.25">
      <c r="I208" s="15"/>
      <c r="K208" s="21"/>
      <c r="L208" s="21"/>
      <c r="M208" s="21"/>
      <c r="N208" s="21"/>
      <c r="O208" s="21"/>
      <c r="S208" s="17"/>
      <c r="T208" s="17"/>
    </row>
    <row r="209" spans="9:20" x14ac:dyDescent="0.25">
      <c r="I209" s="15"/>
      <c r="K209" s="21"/>
      <c r="L209" s="21"/>
      <c r="M209" s="21"/>
      <c r="N209" s="21"/>
      <c r="O209" s="21"/>
      <c r="S209" s="17"/>
      <c r="T209" s="17"/>
    </row>
    <row r="210" spans="9:20" x14ac:dyDescent="0.25">
      <c r="I210" s="15"/>
      <c r="K210" s="21"/>
      <c r="L210" s="21"/>
      <c r="M210" s="21"/>
      <c r="N210" s="21"/>
      <c r="O210" s="21"/>
      <c r="S210" s="17"/>
      <c r="T210" s="17"/>
    </row>
    <row r="211" spans="9:20" x14ac:dyDescent="0.25">
      <c r="I211" s="15"/>
      <c r="K211" s="21"/>
      <c r="L211" s="21"/>
      <c r="M211" s="21"/>
      <c r="N211" s="21"/>
      <c r="O211" s="21"/>
      <c r="S211" s="17"/>
      <c r="T211" s="17"/>
    </row>
    <row r="212" spans="9:20" x14ac:dyDescent="0.25">
      <c r="I212" s="15"/>
      <c r="K212" s="21"/>
      <c r="L212" s="21"/>
      <c r="M212" s="21"/>
      <c r="N212" s="21"/>
      <c r="O212" s="21"/>
      <c r="S212" s="17"/>
      <c r="T212" s="17"/>
    </row>
    <row r="213" spans="9:20" x14ac:dyDescent="0.25">
      <c r="I213" s="15"/>
      <c r="K213" s="21"/>
      <c r="L213" s="21"/>
      <c r="M213" s="21"/>
      <c r="N213" s="21"/>
      <c r="O213" s="21"/>
      <c r="S213" s="17"/>
      <c r="T213" s="17"/>
    </row>
    <row r="214" spans="9:20" x14ac:dyDescent="0.25">
      <c r="I214" s="15"/>
      <c r="K214" s="21"/>
      <c r="L214" s="21"/>
      <c r="M214" s="21"/>
      <c r="N214" s="21"/>
      <c r="O214" s="21"/>
      <c r="S214" s="17"/>
      <c r="T214" s="17"/>
    </row>
    <row r="215" spans="9:20" x14ac:dyDescent="0.25">
      <c r="I215" s="15"/>
      <c r="K215" s="21"/>
      <c r="L215" s="21"/>
      <c r="M215" s="21"/>
      <c r="N215" s="21"/>
      <c r="O215" s="21"/>
      <c r="S215" s="17"/>
      <c r="T215" s="17"/>
    </row>
    <row r="216" spans="9:20" x14ac:dyDescent="0.25">
      <c r="I216" s="15"/>
      <c r="K216" s="21"/>
      <c r="L216" s="21"/>
      <c r="M216" s="21"/>
      <c r="N216" s="21"/>
      <c r="O216" s="21"/>
      <c r="S216" s="17"/>
      <c r="T216" s="17"/>
    </row>
    <row r="217" spans="9:20" x14ac:dyDescent="0.25">
      <c r="I217" s="15"/>
      <c r="K217" s="21"/>
      <c r="L217" s="21"/>
      <c r="M217" s="21"/>
      <c r="N217" s="21"/>
      <c r="O217" s="21"/>
      <c r="S217" s="17"/>
      <c r="T217" s="17"/>
    </row>
    <row r="218" spans="9:20" x14ac:dyDescent="0.25">
      <c r="I218" s="15"/>
      <c r="K218" s="21"/>
      <c r="L218" s="21"/>
      <c r="M218" s="21"/>
      <c r="N218" s="21"/>
      <c r="O218" s="21"/>
      <c r="S218" s="17"/>
      <c r="T218" s="17"/>
    </row>
    <row r="219" spans="9:20" x14ac:dyDescent="0.25">
      <c r="I219" s="15"/>
      <c r="K219" s="21"/>
      <c r="L219" s="21"/>
      <c r="M219" s="21"/>
      <c r="N219" s="21"/>
      <c r="O219" s="21"/>
      <c r="S219" s="17"/>
      <c r="T219" s="17"/>
    </row>
    <row r="220" spans="9:20" x14ac:dyDescent="0.25">
      <c r="I220" s="15"/>
      <c r="K220" s="21"/>
      <c r="L220" s="21"/>
      <c r="M220" s="21"/>
      <c r="N220" s="21"/>
      <c r="O220" s="21"/>
      <c r="S220" s="17"/>
      <c r="T220" s="17"/>
    </row>
    <row r="221" spans="9:20" x14ac:dyDescent="0.25">
      <c r="I221" s="15"/>
      <c r="K221" s="21"/>
      <c r="L221" s="21"/>
      <c r="M221" s="21"/>
      <c r="N221" s="21"/>
      <c r="O221" s="21"/>
      <c r="S221" s="17"/>
      <c r="T221" s="17"/>
    </row>
    <row r="222" spans="9:20" x14ac:dyDescent="0.25">
      <c r="I222" s="15"/>
      <c r="K222" s="21"/>
      <c r="L222" s="21"/>
      <c r="M222" s="21"/>
      <c r="N222" s="21"/>
      <c r="O222" s="21"/>
      <c r="S222" s="17"/>
      <c r="T222" s="17"/>
    </row>
    <row r="223" spans="9:20" x14ac:dyDescent="0.25">
      <c r="I223" s="15"/>
      <c r="K223" s="21"/>
      <c r="L223" s="21"/>
      <c r="M223" s="21"/>
      <c r="N223" s="21"/>
      <c r="O223" s="21"/>
      <c r="S223" s="17"/>
      <c r="T223" s="17"/>
    </row>
    <row r="224" spans="9:20" x14ac:dyDescent="0.25">
      <c r="I224" s="15"/>
      <c r="K224" s="21"/>
      <c r="L224" s="21"/>
      <c r="M224" s="21"/>
      <c r="N224" s="21"/>
      <c r="O224" s="21"/>
      <c r="S224" s="17"/>
      <c r="T224" s="17"/>
    </row>
    <row r="225" spans="9:20" x14ac:dyDescent="0.25">
      <c r="I225" s="15"/>
      <c r="K225" s="21"/>
      <c r="L225" s="21"/>
      <c r="M225" s="21"/>
      <c r="N225" s="21"/>
      <c r="O225" s="21"/>
      <c r="S225" s="17"/>
      <c r="T225" s="17"/>
    </row>
    <row r="226" spans="9:20" x14ac:dyDescent="0.25">
      <c r="I226" s="15"/>
      <c r="K226" s="21"/>
      <c r="L226" s="21"/>
      <c r="M226" s="21"/>
      <c r="N226" s="21"/>
      <c r="O226" s="21"/>
      <c r="S226" s="17"/>
      <c r="T226" s="17"/>
    </row>
    <row r="227" spans="9:20" x14ac:dyDescent="0.25">
      <c r="I227" s="15"/>
      <c r="K227" s="21"/>
      <c r="L227" s="21"/>
      <c r="M227" s="21"/>
      <c r="N227" s="21"/>
      <c r="O227" s="21"/>
      <c r="S227" s="17"/>
      <c r="T227" s="17"/>
    </row>
    <row r="228" spans="9:20" x14ac:dyDescent="0.25">
      <c r="I228" s="15"/>
      <c r="K228" s="21"/>
      <c r="L228" s="21"/>
      <c r="M228" s="21"/>
      <c r="N228" s="21"/>
      <c r="O228" s="21"/>
      <c r="S228" s="17"/>
      <c r="T228" s="17"/>
    </row>
    <row r="229" spans="9:20" x14ac:dyDescent="0.25">
      <c r="I229" s="15"/>
      <c r="K229" s="21"/>
      <c r="L229" s="21"/>
      <c r="M229" s="21"/>
      <c r="N229" s="21"/>
      <c r="O229" s="21"/>
      <c r="S229" s="17"/>
      <c r="T229" s="17"/>
    </row>
    <row r="230" spans="9:20" x14ac:dyDescent="0.25">
      <c r="I230" s="15"/>
      <c r="K230" s="21"/>
      <c r="L230" s="21"/>
      <c r="M230" s="21"/>
      <c r="N230" s="21"/>
      <c r="O230" s="21"/>
      <c r="S230" s="17"/>
      <c r="T230" s="17"/>
    </row>
    <row r="231" spans="9:20" x14ac:dyDescent="0.25">
      <c r="I231" s="15"/>
      <c r="K231" s="21"/>
      <c r="L231" s="21"/>
      <c r="M231" s="21"/>
      <c r="N231" s="21"/>
      <c r="O231" s="21"/>
      <c r="S231" s="17"/>
      <c r="T231" s="17"/>
    </row>
    <row r="232" spans="9:20" x14ac:dyDescent="0.25">
      <c r="I232" s="15"/>
      <c r="K232" s="21"/>
      <c r="L232" s="21"/>
      <c r="M232" s="21"/>
      <c r="N232" s="21"/>
      <c r="O232" s="21"/>
      <c r="S232" s="17"/>
      <c r="T232" s="17"/>
    </row>
    <row r="233" spans="9:20" x14ac:dyDescent="0.25">
      <c r="I233" s="15"/>
      <c r="K233" s="21"/>
      <c r="L233" s="21"/>
      <c r="M233" s="21"/>
      <c r="N233" s="21"/>
      <c r="O233" s="21"/>
      <c r="S233" s="17"/>
      <c r="T233" s="17"/>
    </row>
    <row r="234" spans="9:20" x14ac:dyDescent="0.25">
      <c r="I234" s="15"/>
      <c r="K234" s="21"/>
      <c r="L234" s="21"/>
      <c r="M234" s="21"/>
      <c r="N234" s="21"/>
      <c r="O234" s="21"/>
      <c r="S234" s="17"/>
      <c r="T234" s="17"/>
    </row>
    <row r="235" spans="9:20" x14ac:dyDescent="0.25">
      <c r="I235" s="15"/>
      <c r="K235" s="21"/>
      <c r="L235" s="21"/>
      <c r="M235" s="21"/>
      <c r="N235" s="21"/>
      <c r="O235" s="21"/>
      <c r="S235" s="17"/>
      <c r="T235" s="17"/>
    </row>
    <row r="236" spans="9:20" x14ac:dyDescent="0.25">
      <c r="I236" s="15"/>
      <c r="K236" s="21"/>
      <c r="L236" s="21"/>
      <c r="M236" s="21"/>
      <c r="N236" s="21"/>
      <c r="O236" s="21"/>
      <c r="S236" s="17"/>
      <c r="T236" s="17"/>
    </row>
    <row r="237" spans="9:20" x14ac:dyDescent="0.25">
      <c r="I237" s="15"/>
      <c r="K237" s="21"/>
      <c r="L237" s="21"/>
      <c r="M237" s="21"/>
      <c r="N237" s="21"/>
      <c r="O237" s="21"/>
      <c r="S237" s="17"/>
      <c r="T237" s="17"/>
    </row>
    <row r="238" spans="9:20" x14ac:dyDescent="0.25">
      <c r="I238" s="15"/>
      <c r="K238" s="21"/>
      <c r="L238" s="21"/>
      <c r="M238" s="21"/>
      <c r="N238" s="21"/>
      <c r="O238" s="21"/>
      <c r="S238" s="17"/>
      <c r="T238" s="17"/>
    </row>
    <row r="239" spans="9:20" x14ac:dyDescent="0.25">
      <c r="I239" s="15"/>
      <c r="K239" s="21"/>
      <c r="L239" s="21"/>
      <c r="M239" s="21"/>
      <c r="N239" s="21"/>
      <c r="O239" s="21"/>
      <c r="S239" s="17"/>
      <c r="T239" s="17"/>
    </row>
    <row r="240" spans="9:20" x14ac:dyDescent="0.25">
      <c r="I240" s="15"/>
      <c r="K240" s="21"/>
      <c r="L240" s="21"/>
      <c r="M240" s="21"/>
      <c r="N240" s="21"/>
      <c r="O240" s="21"/>
      <c r="S240" s="17"/>
      <c r="T240" s="17"/>
    </row>
    <row r="241" spans="9:20" x14ac:dyDescent="0.25">
      <c r="I241" s="15"/>
      <c r="K241" s="21"/>
      <c r="L241" s="21"/>
      <c r="M241" s="21"/>
      <c r="N241" s="21"/>
      <c r="O241" s="21"/>
      <c r="S241" s="17"/>
      <c r="T241" s="17"/>
    </row>
    <row r="242" spans="9:20" x14ac:dyDescent="0.25">
      <c r="I242" s="15"/>
      <c r="K242" s="21"/>
      <c r="L242" s="21"/>
      <c r="M242" s="21"/>
      <c r="N242" s="21"/>
      <c r="O242" s="21"/>
      <c r="S242" s="17"/>
      <c r="T242" s="17"/>
    </row>
    <row r="243" spans="9:20" x14ac:dyDescent="0.25">
      <c r="I243" s="15"/>
      <c r="K243" s="21"/>
      <c r="L243" s="21"/>
      <c r="M243" s="21"/>
      <c r="N243" s="21"/>
      <c r="O243" s="21"/>
      <c r="S243" s="17"/>
      <c r="T243" s="17"/>
    </row>
    <row r="244" spans="9:20" x14ac:dyDescent="0.25">
      <c r="I244" s="15"/>
      <c r="K244" s="21"/>
      <c r="L244" s="21"/>
      <c r="M244" s="21"/>
      <c r="N244" s="21"/>
      <c r="O244" s="21"/>
      <c r="S244" s="17"/>
      <c r="T244" s="17"/>
    </row>
    <row r="245" spans="9:20" x14ac:dyDescent="0.25">
      <c r="I245" s="15"/>
      <c r="K245" s="21"/>
      <c r="L245" s="21"/>
      <c r="M245" s="21"/>
      <c r="N245" s="21"/>
      <c r="O245" s="21"/>
      <c r="S245" s="17"/>
      <c r="T245" s="17"/>
    </row>
    <row r="246" spans="9:20" x14ac:dyDescent="0.25">
      <c r="I246" s="15"/>
      <c r="K246" s="21"/>
      <c r="L246" s="21"/>
      <c r="M246" s="21"/>
      <c r="N246" s="21"/>
      <c r="O246" s="21"/>
      <c r="S246" s="17"/>
      <c r="T246" s="17"/>
    </row>
    <row r="247" spans="9:20" x14ac:dyDescent="0.25">
      <c r="I247" s="15"/>
      <c r="K247" s="21"/>
      <c r="L247" s="21"/>
      <c r="M247" s="21"/>
      <c r="N247" s="21"/>
      <c r="O247" s="21"/>
      <c r="S247" s="17"/>
      <c r="T247" s="17"/>
    </row>
    <row r="248" spans="9:20" x14ac:dyDescent="0.25">
      <c r="I248" s="15"/>
      <c r="K248" s="21"/>
      <c r="L248" s="21"/>
      <c r="M248" s="21"/>
      <c r="N248" s="21"/>
      <c r="O248" s="21"/>
      <c r="S248" s="17"/>
      <c r="T248" s="17"/>
    </row>
    <row r="249" spans="9:20" x14ac:dyDescent="0.25">
      <c r="I249" s="15"/>
      <c r="K249" s="21"/>
      <c r="L249" s="21"/>
      <c r="M249" s="21"/>
      <c r="N249" s="21"/>
      <c r="O249" s="21"/>
      <c r="S249" s="17"/>
      <c r="T249" s="17"/>
    </row>
    <row r="250" spans="9:20" x14ac:dyDescent="0.25">
      <c r="I250" s="15"/>
      <c r="K250" s="21"/>
      <c r="L250" s="21"/>
      <c r="M250" s="21"/>
      <c r="N250" s="21"/>
      <c r="O250" s="21"/>
      <c r="S250" s="17"/>
      <c r="T250" s="17"/>
    </row>
    <row r="251" spans="9:20" x14ac:dyDescent="0.25">
      <c r="I251" s="15"/>
      <c r="K251" s="21"/>
      <c r="L251" s="21"/>
      <c r="M251" s="21"/>
      <c r="N251" s="21"/>
      <c r="O251" s="21"/>
      <c r="S251" s="17"/>
      <c r="T251" s="17"/>
    </row>
    <row r="252" spans="9:20" x14ac:dyDescent="0.25">
      <c r="I252" s="15"/>
      <c r="K252" s="21"/>
      <c r="L252" s="21"/>
      <c r="M252" s="21"/>
      <c r="N252" s="21"/>
      <c r="O252" s="21"/>
      <c r="S252" s="17"/>
      <c r="T252" s="17"/>
    </row>
    <row r="253" spans="9:20" x14ac:dyDescent="0.25">
      <c r="I253" s="15"/>
      <c r="K253" s="21"/>
      <c r="L253" s="21"/>
      <c r="M253" s="21"/>
      <c r="N253" s="21"/>
      <c r="O253" s="21"/>
      <c r="S253" s="17"/>
      <c r="T253" s="17"/>
    </row>
    <row r="254" spans="9:20" x14ac:dyDescent="0.25">
      <c r="I254" s="15"/>
      <c r="K254" s="21"/>
      <c r="L254" s="21"/>
      <c r="M254" s="21"/>
      <c r="N254" s="21"/>
      <c r="O254" s="21"/>
      <c r="S254" s="17"/>
      <c r="T254" s="17"/>
    </row>
    <row r="255" spans="9:20" x14ac:dyDescent="0.25">
      <c r="I255" s="15"/>
      <c r="K255" s="21"/>
      <c r="L255" s="21"/>
      <c r="M255" s="21"/>
      <c r="N255" s="21"/>
      <c r="O255" s="21"/>
      <c r="S255" s="17"/>
      <c r="T255" s="17"/>
    </row>
    <row r="256" spans="9:20" x14ac:dyDescent="0.25">
      <c r="I256" s="15"/>
      <c r="K256" s="21"/>
      <c r="L256" s="21"/>
      <c r="M256" s="21"/>
      <c r="N256" s="21"/>
      <c r="O256" s="21"/>
      <c r="S256" s="17"/>
      <c r="T256" s="17"/>
    </row>
    <row r="257" spans="9:20" x14ac:dyDescent="0.25">
      <c r="I257" s="15"/>
      <c r="K257" s="21"/>
      <c r="L257" s="21"/>
      <c r="M257" s="21"/>
      <c r="N257" s="21"/>
      <c r="O257" s="21"/>
      <c r="S257" s="17"/>
      <c r="T257" s="17"/>
    </row>
    <row r="258" spans="9:20" x14ac:dyDescent="0.25">
      <c r="I258" s="15"/>
      <c r="K258" s="21"/>
      <c r="L258" s="21"/>
      <c r="M258" s="21"/>
      <c r="N258" s="21"/>
      <c r="O258" s="21"/>
      <c r="S258" s="17"/>
      <c r="T258" s="17"/>
    </row>
    <row r="259" spans="9:20" x14ac:dyDescent="0.25">
      <c r="I259" s="15"/>
      <c r="K259" s="21"/>
      <c r="L259" s="21"/>
      <c r="M259" s="21"/>
      <c r="N259" s="21"/>
      <c r="O259" s="21"/>
      <c r="S259" s="17"/>
      <c r="T259" s="17"/>
    </row>
    <row r="260" spans="9:20" x14ac:dyDescent="0.25">
      <c r="I260" s="15"/>
      <c r="K260" s="21"/>
      <c r="L260" s="21"/>
      <c r="M260" s="21"/>
      <c r="N260" s="21"/>
      <c r="O260" s="21"/>
      <c r="S260" s="17"/>
      <c r="T260" s="17"/>
    </row>
    <row r="261" spans="9:20" x14ac:dyDescent="0.25">
      <c r="I261" s="15"/>
      <c r="K261" s="21"/>
      <c r="L261" s="21"/>
      <c r="M261" s="21"/>
      <c r="N261" s="21"/>
      <c r="O261" s="21"/>
      <c r="S261" s="17"/>
      <c r="T261" s="17"/>
    </row>
    <row r="262" spans="9:20" x14ac:dyDescent="0.25">
      <c r="I262" s="15"/>
      <c r="K262" s="21"/>
      <c r="L262" s="21"/>
      <c r="M262" s="21"/>
      <c r="N262" s="21"/>
      <c r="O262" s="21"/>
      <c r="S262" s="17"/>
      <c r="T262" s="17"/>
    </row>
    <row r="263" spans="9:20" x14ac:dyDescent="0.25">
      <c r="I263" s="15"/>
      <c r="K263" s="21"/>
      <c r="L263" s="21"/>
      <c r="M263" s="21"/>
      <c r="N263" s="21"/>
      <c r="O263" s="21"/>
      <c r="S263" s="17"/>
      <c r="T263" s="17"/>
    </row>
    <row r="264" spans="9:20" x14ac:dyDescent="0.25">
      <c r="I264" s="15"/>
      <c r="K264" s="21"/>
      <c r="L264" s="21"/>
      <c r="M264" s="21"/>
      <c r="N264" s="21"/>
      <c r="O264" s="21"/>
      <c r="S264" s="17"/>
      <c r="T264" s="17"/>
    </row>
    <row r="265" spans="9:20" x14ac:dyDescent="0.25">
      <c r="I265" s="15"/>
      <c r="K265" s="21"/>
      <c r="L265" s="21"/>
      <c r="M265" s="21"/>
      <c r="N265" s="21"/>
      <c r="O265" s="21"/>
      <c r="S265" s="17"/>
      <c r="T265" s="17"/>
    </row>
    <row r="266" spans="9:20" x14ac:dyDescent="0.25">
      <c r="I266" s="15"/>
      <c r="K266" s="21"/>
      <c r="L266" s="21"/>
      <c r="M266" s="21"/>
      <c r="N266" s="21"/>
      <c r="O266" s="21"/>
      <c r="S266" s="17"/>
      <c r="T266" s="17"/>
    </row>
    <row r="267" spans="9:20" x14ac:dyDescent="0.25">
      <c r="I267" s="15"/>
      <c r="K267" s="21"/>
      <c r="L267" s="21"/>
      <c r="M267" s="21"/>
      <c r="N267" s="21"/>
      <c r="O267" s="21"/>
      <c r="S267" s="17"/>
      <c r="T267" s="17"/>
    </row>
    <row r="268" spans="9:20" x14ac:dyDescent="0.25">
      <c r="I268" s="15"/>
      <c r="K268" s="21"/>
      <c r="L268" s="21"/>
      <c r="M268" s="21"/>
      <c r="N268" s="21"/>
      <c r="O268" s="21"/>
      <c r="S268" s="17"/>
      <c r="T268" s="17"/>
    </row>
    <row r="269" spans="9:20" x14ac:dyDescent="0.25">
      <c r="I269" s="15"/>
      <c r="K269" s="21"/>
      <c r="L269" s="21"/>
      <c r="M269" s="21"/>
      <c r="N269" s="21"/>
      <c r="O269" s="21"/>
      <c r="S269" s="17"/>
      <c r="T269" s="17"/>
    </row>
    <row r="270" spans="9:20" x14ac:dyDescent="0.25">
      <c r="I270" s="15"/>
      <c r="K270" s="21"/>
      <c r="L270" s="21"/>
      <c r="M270" s="21"/>
      <c r="N270" s="21"/>
      <c r="O270" s="21"/>
      <c r="S270" s="17"/>
      <c r="T270" s="17"/>
    </row>
    <row r="271" spans="9:20" x14ac:dyDescent="0.25">
      <c r="I271" s="15"/>
      <c r="K271" s="21"/>
      <c r="L271" s="21"/>
      <c r="M271" s="21"/>
      <c r="N271" s="21"/>
      <c r="O271" s="21"/>
      <c r="S271" s="17"/>
      <c r="T271" s="17"/>
    </row>
    <row r="272" spans="9:20" x14ac:dyDescent="0.25">
      <c r="I272" s="15"/>
      <c r="K272" s="21"/>
      <c r="L272" s="21"/>
      <c r="M272" s="21"/>
      <c r="N272" s="21"/>
      <c r="O272" s="21"/>
      <c r="S272" s="17"/>
      <c r="T272" s="17"/>
    </row>
    <row r="273" spans="9:20" x14ac:dyDescent="0.25">
      <c r="I273" s="15"/>
      <c r="K273" s="21"/>
      <c r="L273" s="21"/>
      <c r="M273" s="21"/>
      <c r="N273" s="21"/>
      <c r="O273" s="21"/>
      <c r="S273" s="17"/>
      <c r="T273" s="17"/>
    </row>
    <row r="274" spans="9:20" x14ac:dyDescent="0.25">
      <c r="I274" s="15"/>
      <c r="K274" s="21"/>
      <c r="L274" s="21"/>
      <c r="M274" s="21"/>
      <c r="N274" s="21"/>
      <c r="O274" s="21"/>
      <c r="S274" s="17"/>
      <c r="T274" s="17"/>
    </row>
    <row r="275" spans="9:20" x14ac:dyDescent="0.25">
      <c r="I275" s="15"/>
      <c r="K275" s="21"/>
      <c r="L275" s="21"/>
      <c r="M275" s="21"/>
      <c r="N275" s="21"/>
      <c r="O275" s="21"/>
      <c r="S275" s="17"/>
      <c r="T275" s="17"/>
    </row>
    <row r="276" spans="9:20" x14ac:dyDescent="0.25">
      <c r="I276" s="15"/>
      <c r="K276" s="21"/>
      <c r="L276" s="21"/>
      <c r="M276" s="21"/>
      <c r="N276" s="21"/>
      <c r="O276" s="21"/>
      <c r="S276" s="17"/>
      <c r="T276" s="17"/>
    </row>
    <row r="277" spans="9:20" x14ac:dyDescent="0.25">
      <c r="I277" s="15"/>
      <c r="K277" s="21"/>
      <c r="L277" s="21"/>
      <c r="M277" s="21"/>
      <c r="N277" s="21"/>
      <c r="O277" s="21"/>
      <c r="S277" s="17"/>
      <c r="T277" s="17"/>
    </row>
    <row r="278" spans="9:20" x14ac:dyDescent="0.25">
      <c r="I278" s="15"/>
      <c r="K278" s="21"/>
      <c r="L278" s="21"/>
      <c r="M278" s="21"/>
      <c r="N278" s="21"/>
      <c r="O278" s="21"/>
      <c r="S278" s="17"/>
      <c r="T278" s="17"/>
    </row>
    <row r="279" spans="9:20" x14ac:dyDescent="0.25">
      <c r="I279" s="15"/>
      <c r="K279" s="21"/>
      <c r="L279" s="21"/>
      <c r="M279" s="21"/>
      <c r="N279" s="21"/>
      <c r="O279" s="21"/>
      <c r="S279" s="17"/>
      <c r="T279" s="17"/>
    </row>
    <row r="280" spans="9:20" x14ac:dyDescent="0.25">
      <c r="I280" s="15"/>
      <c r="K280" s="21"/>
      <c r="L280" s="21"/>
      <c r="M280" s="21"/>
      <c r="N280" s="21"/>
      <c r="O280" s="21"/>
      <c r="S280" s="17"/>
      <c r="T280" s="17"/>
    </row>
    <row r="281" spans="9:20" x14ac:dyDescent="0.25">
      <c r="I281" s="15"/>
      <c r="K281" s="21"/>
      <c r="L281" s="21"/>
      <c r="M281" s="21"/>
      <c r="N281" s="21"/>
      <c r="O281" s="21"/>
      <c r="S281" s="17"/>
      <c r="T281" s="17"/>
    </row>
    <row r="282" spans="9:20" x14ac:dyDescent="0.25">
      <c r="I282" s="15"/>
      <c r="K282" s="21"/>
      <c r="L282" s="21"/>
      <c r="M282" s="21"/>
      <c r="N282" s="21"/>
      <c r="O282" s="21"/>
      <c r="S282" s="17"/>
      <c r="T282" s="17"/>
    </row>
    <row r="283" spans="9:20" x14ac:dyDescent="0.25">
      <c r="I283" s="15"/>
      <c r="K283" s="21"/>
      <c r="L283" s="21"/>
      <c r="M283" s="21"/>
      <c r="N283" s="21"/>
      <c r="O283" s="21"/>
      <c r="S283" s="17"/>
      <c r="T283" s="17"/>
    </row>
    <row r="284" spans="9:20" x14ac:dyDescent="0.25">
      <c r="I284" s="15"/>
      <c r="K284" s="21"/>
      <c r="L284" s="21"/>
      <c r="M284" s="21"/>
      <c r="N284" s="21"/>
      <c r="O284" s="21"/>
      <c r="S284" s="17"/>
      <c r="T284" s="17"/>
    </row>
    <row r="285" spans="9:20" x14ac:dyDescent="0.25">
      <c r="I285" s="15"/>
      <c r="K285" s="21"/>
      <c r="L285" s="21"/>
      <c r="M285" s="21"/>
      <c r="N285" s="21"/>
      <c r="O285" s="21"/>
      <c r="S285" s="17"/>
      <c r="T285" s="17"/>
    </row>
    <row r="286" spans="9:20" x14ac:dyDescent="0.25">
      <c r="I286" s="15"/>
      <c r="K286" s="21"/>
      <c r="L286" s="21"/>
      <c r="M286" s="21"/>
      <c r="N286" s="21"/>
      <c r="O286" s="21"/>
      <c r="S286" s="17"/>
      <c r="T286" s="17"/>
    </row>
    <row r="287" spans="9:20" x14ac:dyDescent="0.25">
      <c r="I287" s="15"/>
      <c r="K287" s="21"/>
      <c r="L287" s="21"/>
      <c r="M287" s="21"/>
      <c r="N287" s="21"/>
      <c r="O287" s="21"/>
      <c r="S287" s="17"/>
      <c r="T287" s="17"/>
    </row>
    <row r="288" spans="9:20" x14ac:dyDescent="0.25">
      <c r="I288" s="15"/>
      <c r="K288" s="21"/>
      <c r="L288" s="21"/>
      <c r="M288" s="21"/>
      <c r="N288" s="21"/>
      <c r="O288" s="21"/>
      <c r="S288" s="17"/>
      <c r="T288" s="17"/>
    </row>
    <row r="289" spans="9:20" x14ac:dyDescent="0.25">
      <c r="I289" s="15"/>
      <c r="K289" s="21"/>
      <c r="L289" s="21"/>
      <c r="M289" s="21"/>
      <c r="N289" s="21"/>
      <c r="O289" s="21"/>
      <c r="S289" s="17"/>
      <c r="T289" s="17"/>
    </row>
    <row r="290" spans="9:20" x14ac:dyDescent="0.25">
      <c r="I290" s="15"/>
      <c r="K290" s="21"/>
      <c r="L290" s="21"/>
      <c r="M290" s="21"/>
      <c r="N290" s="21"/>
      <c r="O290" s="21"/>
      <c r="S290" s="17"/>
      <c r="T290" s="17"/>
    </row>
    <row r="291" spans="9:20" x14ac:dyDescent="0.25">
      <c r="I291" s="15"/>
      <c r="K291" s="21"/>
      <c r="L291" s="21"/>
      <c r="M291" s="21"/>
      <c r="N291" s="21"/>
      <c r="O291" s="21"/>
      <c r="S291" s="17"/>
      <c r="T291" s="17"/>
    </row>
    <row r="292" spans="9:20" x14ac:dyDescent="0.25">
      <c r="I292" s="15"/>
      <c r="K292" s="21"/>
      <c r="L292" s="21"/>
      <c r="M292" s="21"/>
      <c r="N292" s="21"/>
      <c r="O292" s="21"/>
      <c r="S292" s="17"/>
      <c r="T292" s="17"/>
    </row>
    <row r="293" spans="9:20" x14ac:dyDescent="0.25">
      <c r="I293" s="15"/>
      <c r="K293" s="21"/>
      <c r="L293" s="21"/>
      <c r="M293" s="21"/>
      <c r="N293" s="21"/>
      <c r="O293" s="21"/>
      <c r="S293" s="17"/>
      <c r="T293" s="17"/>
    </row>
    <row r="294" spans="9:20" x14ac:dyDescent="0.25">
      <c r="I294" s="15"/>
      <c r="K294" s="21"/>
      <c r="L294" s="21"/>
      <c r="M294" s="21"/>
      <c r="N294" s="21"/>
      <c r="O294" s="21"/>
      <c r="S294" s="17"/>
      <c r="T294" s="17"/>
    </row>
    <row r="295" spans="9:20" x14ac:dyDescent="0.25">
      <c r="I295" s="15"/>
      <c r="K295" s="21"/>
      <c r="L295" s="21"/>
      <c r="M295" s="21"/>
      <c r="N295" s="21"/>
      <c r="O295" s="21"/>
      <c r="S295" s="17"/>
      <c r="T295" s="17"/>
    </row>
    <row r="296" spans="9:20" x14ac:dyDescent="0.25">
      <c r="I296" s="15"/>
      <c r="K296" s="21"/>
      <c r="L296" s="21"/>
      <c r="M296" s="21"/>
      <c r="N296" s="21"/>
      <c r="O296" s="21"/>
      <c r="S296" s="17"/>
      <c r="T296" s="17"/>
    </row>
    <row r="297" spans="9:20" x14ac:dyDescent="0.25">
      <c r="I297" s="15"/>
      <c r="K297" s="21"/>
      <c r="L297" s="21"/>
      <c r="M297" s="21"/>
      <c r="N297" s="21"/>
      <c r="O297" s="21"/>
      <c r="S297" s="17"/>
      <c r="T297" s="17"/>
    </row>
    <row r="298" spans="9:20" x14ac:dyDescent="0.25">
      <c r="I298" s="15"/>
      <c r="K298" s="21"/>
      <c r="L298" s="21"/>
      <c r="M298" s="21"/>
      <c r="N298" s="21"/>
      <c r="O298" s="21"/>
      <c r="S298" s="17"/>
      <c r="T298" s="17"/>
    </row>
    <row r="299" spans="9:20" x14ac:dyDescent="0.25">
      <c r="I299" s="15"/>
      <c r="K299" s="21"/>
      <c r="L299" s="21"/>
      <c r="M299" s="21"/>
      <c r="N299" s="21"/>
      <c r="O299" s="21"/>
      <c r="S299" s="17"/>
      <c r="T299" s="17"/>
    </row>
    <row r="300" spans="9:20" x14ac:dyDescent="0.25">
      <c r="I300" s="15"/>
      <c r="K300" s="21"/>
      <c r="L300" s="21"/>
      <c r="M300" s="21"/>
      <c r="N300" s="21"/>
      <c r="O300" s="21"/>
      <c r="S300" s="17"/>
      <c r="T300" s="17"/>
    </row>
    <row r="301" spans="9:20" x14ac:dyDescent="0.25">
      <c r="I301" s="15"/>
      <c r="K301" s="21"/>
      <c r="L301" s="21"/>
      <c r="M301" s="21"/>
      <c r="N301" s="21"/>
      <c r="O301" s="21"/>
      <c r="S301" s="17"/>
      <c r="T301" s="17"/>
    </row>
    <row r="302" spans="9:20" x14ac:dyDescent="0.25">
      <c r="I302" s="15"/>
      <c r="K302" s="21"/>
      <c r="L302" s="21"/>
      <c r="M302" s="21"/>
      <c r="N302" s="21"/>
      <c r="O302" s="21"/>
      <c r="S302" s="17"/>
      <c r="T302" s="17"/>
    </row>
    <row r="303" spans="9:20" x14ac:dyDescent="0.25">
      <c r="I303" s="15"/>
      <c r="K303" s="21"/>
      <c r="L303" s="21"/>
      <c r="M303" s="21"/>
      <c r="N303" s="21"/>
      <c r="O303" s="21"/>
      <c r="S303" s="17"/>
      <c r="T303" s="17"/>
    </row>
    <row r="304" spans="9:20" x14ac:dyDescent="0.25">
      <c r="I304" s="15"/>
      <c r="K304" s="21"/>
      <c r="L304" s="21"/>
      <c r="M304" s="21"/>
      <c r="N304" s="21"/>
      <c r="O304" s="21"/>
      <c r="S304" s="17"/>
      <c r="T304" s="17"/>
    </row>
    <row r="305" spans="9:20" x14ac:dyDescent="0.25">
      <c r="I305" s="15"/>
      <c r="K305" s="21"/>
      <c r="L305" s="21"/>
      <c r="M305" s="21"/>
      <c r="N305" s="21"/>
      <c r="O305" s="21"/>
      <c r="S305" s="17"/>
      <c r="T305" s="17"/>
    </row>
    <row r="306" spans="9:20" x14ac:dyDescent="0.25">
      <c r="I306" s="15"/>
      <c r="K306" s="21"/>
      <c r="L306" s="21"/>
      <c r="M306" s="21"/>
      <c r="N306" s="21"/>
      <c r="O306" s="21"/>
      <c r="S306" s="17"/>
      <c r="T306" s="17"/>
    </row>
    <row r="307" spans="9:20" x14ac:dyDescent="0.25">
      <c r="I307" s="15"/>
      <c r="K307" s="21"/>
      <c r="L307" s="21"/>
      <c r="M307" s="21"/>
      <c r="N307" s="21"/>
      <c r="O307" s="21"/>
      <c r="S307" s="17"/>
      <c r="T307" s="17"/>
    </row>
    <row r="308" spans="9:20" x14ac:dyDescent="0.25">
      <c r="I308" s="15"/>
      <c r="K308" s="21"/>
      <c r="L308" s="21"/>
      <c r="M308" s="21"/>
      <c r="N308" s="21"/>
      <c r="O308" s="21"/>
      <c r="S308" s="17"/>
      <c r="T308" s="17"/>
    </row>
    <row r="309" spans="9:20" x14ac:dyDescent="0.25">
      <c r="I309" s="15"/>
      <c r="K309" s="21"/>
      <c r="L309" s="21"/>
      <c r="M309" s="21"/>
      <c r="N309" s="21"/>
      <c r="O309" s="21"/>
      <c r="S309" s="17"/>
      <c r="T309" s="17"/>
    </row>
    <row r="310" spans="9:20" x14ac:dyDescent="0.25">
      <c r="I310" s="15"/>
      <c r="K310" s="21"/>
      <c r="L310" s="21"/>
      <c r="M310" s="21"/>
      <c r="N310" s="21"/>
      <c r="O310" s="21"/>
      <c r="S310" s="17"/>
      <c r="T310" s="17"/>
    </row>
    <row r="311" spans="9:20" x14ac:dyDescent="0.25">
      <c r="I311" s="15"/>
      <c r="K311" s="21"/>
      <c r="L311" s="21"/>
      <c r="M311" s="21"/>
      <c r="N311" s="21"/>
      <c r="O311" s="21"/>
      <c r="S311" s="17"/>
      <c r="T311" s="17"/>
    </row>
    <row r="312" spans="9:20" x14ac:dyDescent="0.25">
      <c r="I312" s="15"/>
      <c r="K312" s="21"/>
      <c r="L312" s="21"/>
      <c r="M312" s="21"/>
      <c r="N312" s="21"/>
      <c r="O312" s="21"/>
      <c r="S312" s="17"/>
      <c r="T312" s="17"/>
    </row>
    <row r="313" spans="9:20" x14ac:dyDescent="0.25">
      <c r="I313" s="15"/>
      <c r="K313" s="21"/>
      <c r="L313" s="21"/>
      <c r="M313" s="21"/>
      <c r="N313" s="21"/>
      <c r="O313" s="21"/>
      <c r="S313" s="17"/>
      <c r="T313" s="17"/>
    </row>
    <row r="314" spans="9:20" x14ac:dyDescent="0.25">
      <c r="I314" s="15"/>
      <c r="K314" s="21"/>
      <c r="L314" s="21"/>
      <c r="M314" s="21"/>
      <c r="N314" s="21"/>
      <c r="O314" s="21"/>
      <c r="S314" s="17"/>
      <c r="T314" s="17"/>
    </row>
    <row r="315" spans="9:20" x14ac:dyDescent="0.25">
      <c r="I315" s="15"/>
      <c r="K315" s="21"/>
      <c r="L315" s="21"/>
      <c r="M315" s="21"/>
      <c r="N315" s="21"/>
      <c r="O315" s="21"/>
      <c r="S315" s="17"/>
      <c r="T315" s="17"/>
    </row>
    <row r="316" spans="9:20" x14ac:dyDescent="0.25">
      <c r="I316" s="15"/>
      <c r="K316" s="21"/>
      <c r="L316" s="21"/>
      <c r="M316" s="21"/>
      <c r="N316" s="21"/>
      <c r="O316" s="21"/>
      <c r="S316" s="17"/>
      <c r="T316" s="17"/>
    </row>
    <row r="317" spans="9:20" x14ac:dyDescent="0.25">
      <c r="I317" s="15"/>
      <c r="K317" s="21"/>
      <c r="L317" s="21"/>
      <c r="M317" s="21"/>
      <c r="N317" s="21"/>
      <c r="O317" s="21"/>
      <c r="S317" s="17"/>
      <c r="T317" s="17"/>
    </row>
    <row r="318" spans="9:20" x14ac:dyDescent="0.25">
      <c r="I318" s="15"/>
      <c r="K318" s="21"/>
      <c r="L318" s="21"/>
      <c r="M318" s="21"/>
      <c r="N318" s="21"/>
      <c r="O318" s="21"/>
      <c r="S318" s="17"/>
      <c r="T318" s="17"/>
    </row>
    <row r="319" spans="9:20" x14ac:dyDescent="0.25">
      <c r="I319" s="15"/>
      <c r="K319" s="21"/>
      <c r="L319" s="21"/>
      <c r="M319" s="21"/>
      <c r="N319" s="21"/>
      <c r="O319" s="21"/>
      <c r="S319" s="17"/>
      <c r="T319" s="17"/>
    </row>
    <row r="320" spans="9:20" x14ac:dyDescent="0.25">
      <c r="I320" s="15"/>
      <c r="K320" s="21"/>
      <c r="L320" s="21"/>
      <c r="M320" s="21"/>
      <c r="N320" s="21"/>
      <c r="O320" s="21"/>
      <c r="S320" s="17"/>
      <c r="T320" s="17"/>
    </row>
    <row r="321" spans="9:20" x14ac:dyDescent="0.25">
      <c r="I321" s="15"/>
      <c r="K321" s="21"/>
      <c r="L321" s="21"/>
      <c r="M321" s="21"/>
      <c r="N321" s="21"/>
      <c r="O321" s="21"/>
      <c r="S321" s="17"/>
      <c r="T321" s="17"/>
    </row>
    <row r="322" spans="9:20" x14ac:dyDescent="0.25">
      <c r="I322" s="15"/>
      <c r="K322" s="21"/>
      <c r="L322" s="21"/>
      <c r="M322" s="21"/>
      <c r="N322" s="21"/>
      <c r="O322" s="21"/>
      <c r="S322" s="17"/>
      <c r="T322" s="17"/>
    </row>
    <row r="323" spans="9:20" x14ac:dyDescent="0.25">
      <c r="I323" s="15"/>
      <c r="K323" s="21"/>
      <c r="L323" s="21"/>
      <c r="M323" s="21"/>
      <c r="N323" s="21"/>
      <c r="O323" s="21"/>
      <c r="S323" s="17"/>
      <c r="T323" s="17"/>
    </row>
    <row r="324" spans="9:20" x14ac:dyDescent="0.25">
      <c r="I324" s="15"/>
      <c r="K324" s="21"/>
      <c r="L324" s="21"/>
      <c r="M324" s="21"/>
      <c r="N324" s="21"/>
      <c r="O324" s="21"/>
      <c r="S324" s="17"/>
      <c r="T324" s="17"/>
    </row>
    <row r="325" spans="9:20" x14ac:dyDescent="0.25">
      <c r="I325" s="15"/>
      <c r="K325" s="21"/>
      <c r="L325" s="21"/>
      <c r="M325" s="21"/>
      <c r="N325" s="21"/>
      <c r="O325" s="21"/>
      <c r="S325" s="17"/>
      <c r="T325" s="17"/>
    </row>
    <row r="326" spans="9:20" x14ac:dyDescent="0.25">
      <c r="I326" s="15"/>
      <c r="K326" s="21"/>
      <c r="L326" s="21"/>
      <c r="M326" s="21"/>
      <c r="N326" s="21"/>
      <c r="O326" s="21"/>
      <c r="S326" s="17"/>
      <c r="T326" s="17"/>
    </row>
    <row r="327" spans="9:20" x14ac:dyDescent="0.25">
      <c r="I327" s="15"/>
      <c r="K327" s="21"/>
      <c r="L327" s="21"/>
      <c r="M327" s="21"/>
      <c r="N327" s="21"/>
      <c r="O327" s="21"/>
      <c r="S327" s="17"/>
      <c r="T327" s="17"/>
    </row>
    <row r="328" spans="9:20" x14ac:dyDescent="0.25">
      <c r="I328" s="15"/>
      <c r="K328" s="21"/>
      <c r="L328" s="21"/>
      <c r="M328" s="21"/>
      <c r="N328" s="21"/>
      <c r="O328" s="21"/>
      <c r="S328" s="17"/>
      <c r="T328" s="17"/>
    </row>
    <row r="329" spans="9:20" x14ac:dyDescent="0.25">
      <c r="I329" s="15"/>
      <c r="K329" s="21"/>
      <c r="L329" s="21"/>
      <c r="M329" s="21"/>
      <c r="N329" s="21"/>
      <c r="O329" s="21"/>
      <c r="S329" s="17"/>
      <c r="T329" s="17"/>
    </row>
    <row r="330" spans="9:20" x14ac:dyDescent="0.25">
      <c r="I330" s="15"/>
      <c r="K330" s="21"/>
      <c r="L330" s="21"/>
      <c r="M330" s="21"/>
      <c r="N330" s="21"/>
      <c r="O330" s="21"/>
      <c r="S330" s="17"/>
      <c r="T330" s="17"/>
    </row>
    <row r="331" spans="9:20" x14ac:dyDescent="0.25">
      <c r="I331" s="15"/>
      <c r="K331" s="21"/>
      <c r="L331" s="21"/>
      <c r="M331" s="21"/>
      <c r="N331" s="21"/>
      <c r="O331" s="21"/>
      <c r="S331" s="17"/>
      <c r="T331" s="17"/>
    </row>
    <row r="332" spans="9:20" x14ac:dyDescent="0.25">
      <c r="I332" s="15"/>
      <c r="K332" s="21"/>
      <c r="L332" s="21"/>
      <c r="M332" s="21"/>
      <c r="N332" s="21"/>
      <c r="O332" s="21"/>
      <c r="S332" s="17"/>
      <c r="T332" s="17"/>
    </row>
    <row r="333" spans="9:20" x14ac:dyDescent="0.25">
      <c r="I333" s="15"/>
      <c r="K333" s="21"/>
      <c r="L333" s="21"/>
      <c r="M333" s="21"/>
      <c r="N333" s="21"/>
      <c r="O333" s="21"/>
      <c r="S333" s="17"/>
      <c r="T333" s="17"/>
    </row>
    <row r="334" spans="9:20" x14ac:dyDescent="0.25">
      <c r="I334" s="15"/>
      <c r="K334" s="21"/>
      <c r="L334" s="21"/>
      <c r="M334" s="21"/>
      <c r="N334" s="21"/>
      <c r="O334" s="21"/>
      <c r="S334" s="17"/>
      <c r="T334" s="17"/>
    </row>
    <row r="335" spans="9:20" x14ac:dyDescent="0.25">
      <c r="I335" s="15"/>
      <c r="K335" s="21"/>
      <c r="L335" s="21"/>
      <c r="M335" s="21"/>
      <c r="N335" s="21"/>
      <c r="O335" s="21"/>
      <c r="S335" s="17"/>
      <c r="T335" s="17"/>
    </row>
    <row r="336" spans="9:20" x14ac:dyDescent="0.25">
      <c r="I336" s="15"/>
      <c r="K336" s="21"/>
      <c r="L336" s="21"/>
      <c r="M336" s="21"/>
      <c r="N336" s="21"/>
      <c r="O336" s="21"/>
      <c r="S336" s="17"/>
      <c r="T336" s="17"/>
    </row>
    <row r="337" spans="9:20" x14ac:dyDescent="0.25">
      <c r="I337" s="15"/>
      <c r="K337" s="21"/>
      <c r="L337" s="21"/>
      <c r="M337" s="21"/>
      <c r="N337" s="21"/>
      <c r="O337" s="21"/>
      <c r="S337" s="17"/>
      <c r="T337" s="17"/>
    </row>
    <row r="338" spans="9:20" x14ac:dyDescent="0.25">
      <c r="I338" s="15"/>
      <c r="K338" s="21"/>
      <c r="L338" s="21"/>
      <c r="M338" s="21"/>
      <c r="N338" s="21"/>
      <c r="O338" s="21"/>
      <c r="S338" s="17"/>
      <c r="T338" s="17"/>
    </row>
    <row r="339" spans="9:20" x14ac:dyDescent="0.25">
      <c r="I339" s="15"/>
      <c r="K339" s="21"/>
      <c r="L339" s="21"/>
      <c r="M339" s="21"/>
      <c r="N339" s="21"/>
      <c r="O339" s="21"/>
      <c r="S339" s="17"/>
      <c r="T339" s="17"/>
    </row>
    <row r="340" spans="9:20" x14ac:dyDescent="0.25">
      <c r="I340" s="15"/>
      <c r="K340" s="21"/>
      <c r="L340" s="21"/>
      <c r="M340" s="21"/>
      <c r="N340" s="21"/>
      <c r="O340" s="21"/>
      <c r="S340" s="17"/>
      <c r="T340" s="17"/>
    </row>
    <row r="341" spans="9:20" x14ac:dyDescent="0.25">
      <c r="I341" s="15"/>
      <c r="K341" s="21"/>
      <c r="L341" s="21"/>
      <c r="M341" s="21"/>
      <c r="N341" s="21"/>
      <c r="O341" s="21"/>
      <c r="S341" s="17"/>
      <c r="T341" s="17"/>
    </row>
    <row r="342" spans="9:20" x14ac:dyDescent="0.25">
      <c r="I342" s="15"/>
      <c r="K342" s="21"/>
      <c r="L342" s="21"/>
      <c r="M342" s="21"/>
      <c r="N342" s="21"/>
      <c r="O342" s="21"/>
      <c r="S342" s="17"/>
      <c r="T342" s="17"/>
    </row>
    <row r="343" spans="9:20" x14ac:dyDescent="0.25">
      <c r="I343" s="15"/>
      <c r="K343" s="21"/>
      <c r="L343" s="21"/>
      <c r="M343" s="21"/>
      <c r="N343" s="21"/>
      <c r="O343" s="21"/>
      <c r="S343" s="17"/>
      <c r="T343" s="17"/>
    </row>
    <row r="344" spans="9:20" x14ac:dyDescent="0.25">
      <c r="I344" s="15"/>
      <c r="K344" s="21"/>
      <c r="L344" s="21"/>
      <c r="M344" s="21"/>
      <c r="N344" s="21"/>
      <c r="O344" s="21"/>
      <c r="S344" s="17"/>
      <c r="T344" s="17"/>
    </row>
    <row r="345" spans="9:20" x14ac:dyDescent="0.25">
      <c r="I345" s="15"/>
      <c r="K345" s="21"/>
      <c r="L345" s="21"/>
      <c r="M345" s="21"/>
      <c r="N345" s="21"/>
      <c r="O345" s="21"/>
      <c r="S345" s="17"/>
      <c r="T345" s="17"/>
    </row>
    <row r="346" spans="9:20" x14ac:dyDescent="0.25">
      <c r="I346" s="15"/>
      <c r="K346" s="21"/>
      <c r="L346" s="21"/>
      <c r="M346" s="21"/>
      <c r="N346" s="21"/>
      <c r="O346" s="21"/>
      <c r="S346" s="17"/>
      <c r="T346" s="17"/>
    </row>
    <row r="347" spans="9:20" x14ac:dyDescent="0.25">
      <c r="I347" s="15"/>
      <c r="K347" s="21"/>
      <c r="L347" s="21"/>
      <c r="M347" s="21"/>
      <c r="N347" s="21"/>
      <c r="O347" s="21"/>
      <c r="S347" s="17"/>
      <c r="T347" s="17"/>
    </row>
    <row r="348" spans="9:20" x14ac:dyDescent="0.25">
      <c r="I348" s="15"/>
      <c r="K348" s="21"/>
      <c r="L348" s="21"/>
      <c r="M348" s="21"/>
      <c r="N348" s="21"/>
      <c r="O348" s="21"/>
      <c r="S348" s="17"/>
      <c r="T348" s="17"/>
    </row>
    <row r="349" spans="9:20" x14ac:dyDescent="0.25">
      <c r="I349" s="15"/>
      <c r="K349" s="21"/>
      <c r="L349" s="21"/>
      <c r="M349" s="21"/>
      <c r="N349" s="21"/>
      <c r="O349" s="21"/>
      <c r="S349" s="17"/>
      <c r="T349" s="17"/>
    </row>
    <row r="350" spans="9:20" x14ac:dyDescent="0.25">
      <c r="I350" s="15"/>
      <c r="K350" s="21"/>
      <c r="L350" s="21"/>
      <c r="M350" s="21"/>
      <c r="N350" s="21"/>
      <c r="O350" s="21"/>
      <c r="S350" s="17"/>
      <c r="T350" s="17"/>
    </row>
    <row r="351" spans="9:20" x14ac:dyDescent="0.25">
      <c r="I351" s="15"/>
      <c r="K351" s="21"/>
      <c r="L351" s="21"/>
      <c r="M351" s="21"/>
      <c r="N351" s="21"/>
      <c r="O351" s="21"/>
      <c r="S351" s="17"/>
      <c r="T351" s="17"/>
    </row>
    <row r="352" spans="9:20" x14ac:dyDescent="0.25">
      <c r="I352" s="15"/>
      <c r="K352" s="21"/>
      <c r="L352" s="21"/>
      <c r="M352" s="21"/>
      <c r="N352" s="21"/>
      <c r="O352" s="21"/>
      <c r="S352" s="17"/>
      <c r="T352" s="17"/>
    </row>
    <row r="353" spans="9:20" x14ac:dyDescent="0.25">
      <c r="I353" s="15"/>
      <c r="K353" s="21"/>
      <c r="L353" s="21"/>
      <c r="M353" s="21"/>
      <c r="N353" s="21"/>
      <c r="O353" s="21"/>
      <c r="S353" s="17"/>
      <c r="T353" s="17"/>
    </row>
    <row r="354" spans="9:20" x14ac:dyDescent="0.25">
      <c r="I354" s="15"/>
      <c r="K354" s="21"/>
      <c r="L354" s="21"/>
      <c r="M354" s="21"/>
      <c r="N354" s="21"/>
      <c r="O354" s="21"/>
      <c r="S354" s="17"/>
      <c r="T354" s="17"/>
    </row>
    <row r="355" spans="9:20" x14ac:dyDescent="0.25">
      <c r="I355" s="15"/>
      <c r="K355" s="21"/>
      <c r="L355" s="21"/>
      <c r="M355" s="21"/>
      <c r="N355" s="21"/>
      <c r="O355" s="21"/>
      <c r="S355" s="17"/>
      <c r="T355" s="17"/>
    </row>
    <row r="356" spans="9:20" x14ac:dyDescent="0.25">
      <c r="I356" s="15"/>
      <c r="K356" s="21"/>
      <c r="L356" s="21"/>
      <c r="M356" s="21"/>
      <c r="N356" s="21"/>
      <c r="O356" s="21"/>
      <c r="S356" s="17"/>
      <c r="T356" s="17"/>
    </row>
    <row r="357" spans="9:20" x14ac:dyDescent="0.25">
      <c r="I357" s="15"/>
      <c r="K357" s="21"/>
      <c r="L357" s="21"/>
      <c r="M357" s="21"/>
      <c r="N357" s="21"/>
      <c r="O357" s="21"/>
      <c r="S357" s="17"/>
      <c r="T357" s="17"/>
    </row>
    <row r="358" spans="9:20" x14ac:dyDescent="0.25">
      <c r="I358" s="15"/>
      <c r="K358" s="21"/>
      <c r="L358" s="21"/>
      <c r="M358" s="21"/>
      <c r="N358" s="21"/>
      <c r="O358" s="21"/>
      <c r="S358" s="17"/>
      <c r="T358" s="17"/>
    </row>
    <row r="359" spans="9:20" x14ac:dyDescent="0.25">
      <c r="I359" s="15"/>
      <c r="K359" s="21"/>
      <c r="L359" s="21"/>
      <c r="M359" s="21"/>
      <c r="N359" s="21"/>
      <c r="O359" s="21"/>
      <c r="S359" s="17"/>
      <c r="T359" s="17"/>
    </row>
    <row r="360" spans="9:20" x14ac:dyDescent="0.25">
      <c r="I360" s="15"/>
      <c r="K360" s="21"/>
      <c r="L360" s="21"/>
      <c r="M360" s="21"/>
      <c r="N360" s="21"/>
      <c r="O360" s="21"/>
      <c r="S360" s="17"/>
      <c r="T360" s="17"/>
    </row>
    <row r="361" spans="9:20" x14ac:dyDescent="0.25">
      <c r="I361" s="15"/>
      <c r="K361" s="21"/>
      <c r="L361" s="21"/>
      <c r="M361" s="21"/>
      <c r="N361" s="21"/>
      <c r="O361" s="21"/>
      <c r="S361" s="17"/>
      <c r="T361" s="17"/>
    </row>
    <row r="362" spans="9:20" x14ac:dyDescent="0.25">
      <c r="I362" s="15"/>
      <c r="K362" s="21"/>
      <c r="L362" s="21"/>
      <c r="M362" s="21"/>
      <c r="N362" s="21"/>
      <c r="O362" s="21"/>
      <c r="S362" s="17"/>
      <c r="T362" s="17"/>
    </row>
    <row r="363" spans="9:20" x14ac:dyDescent="0.25">
      <c r="I363" s="15"/>
      <c r="K363" s="21"/>
      <c r="L363" s="21"/>
      <c r="M363" s="21"/>
      <c r="N363" s="21"/>
      <c r="O363" s="21"/>
      <c r="S363" s="17"/>
      <c r="T363" s="17"/>
    </row>
    <row r="364" spans="9:20" x14ac:dyDescent="0.25">
      <c r="I364" s="15"/>
      <c r="K364" s="21"/>
      <c r="L364" s="21"/>
      <c r="M364" s="21"/>
      <c r="N364" s="21"/>
      <c r="O364" s="21"/>
      <c r="S364" s="17"/>
      <c r="T364" s="17"/>
    </row>
    <row r="365" spans="9:20" x14ac:dyDescent="0.25">
      <c r="I365" s="15"/>
      <c r="K365" s="21"/>
      <c r="L365" s="21"/>
      <c r="M365" s="21"/>
      <c r="N365" s="21"/>
      <c r="O365" s="21"/>
      <c r="S365" s="17"/>
      <c r="T365" s="17"/>
    </row>
    <row r="366" spans="9:20" x14ac:dyDescent="0.25">
      <c r="I366" s="15"/>
      <c r="K366" s="21"/>
      <c r="L366" s="21"/>
      <c r="M366" s="21"/>
      <c r="N366" s="21"/>
      <c r="O366" s="21"/>
      <c r="S366" s="17"/>
      <c r="T366" s="17"/>
    </row>
    <row r="367" spans="9:20" x14ac:dyDescent="0.25">
      <c r="I367" s="15"/>
      <c r="K367" s="21"/>
      <c r="L367" s="21"/>
      <c r="M367" s="21"/>
      <c r="N367" s="21"/>
      <c r="O367" s="21"/>
      <c r="S367" s="17"/>
      <c r="T367" s="17"/>
    </row>
    <row r="368" spans="9:20" x14ac:dyDescent="0.25">
      <c r="I368" s="15"/>
      <c r="K368" s="21"/>
      <c r="L368" s="21"/>
      <c r="M368" s="21"/>
      <c r="N368" s="21"/>
      <c r="O368" s="21"/>
      <c r="S368" s="17"/>
      <c r="T368" s="17"/>
    </row>
    <row r="369" spans="9:20" x14ac:dyDescent="0.25">
      <c r="I369" s="15"/>
      <c r="K369" s="21"/>
      <c r="L369" s="21"/>
      <c r="M369" s="21"/>
      <c r="N369" s="21"/>
      <c r="O369" s="21"/>
      <c r="S369" s="17"/>
      <c r="T369" s="17"/>
    </row>
    <row r="370" spans="9:20" x14ac:dyDescent="0.25">
      <c r="I370" s="15"/>
      <c r="K370" s="21"/>
      <c r="L370" s="21"/>
      <c r="M370" s="21"/>
      <c r="N370" s="21"/>
      <c r="O370" s="21"/>
      <c r="S370" s="17"/>
      <c r="T370" s="17"/>
    </row>
    <row r="371" spans="9:20" x14ac:dyDescent="0.25">
      <c r="I371" s="15"/>
      <c r="K371" s="21"/>
      <c r="L371" s="21"/>
      <c r="M371" s="21"/>
      <c r="N371" s="21"/>
      <c r="O371" s="21"/>
      <c r="S371" s="17"/>
      <c r="T371" s="17"/>
    </row>
    <row r="372" spans="9:20" x14ac:dyDescent="0.25">
      <c r="I372" s="15"/>
      <c r="K372" s="21"/>
      <c r="L372" s="21"/>
      <c r="M372" s="21"/>
      <c r="N372" s="21"/>
      <c r="O372" s="21"/>
      <c r="S372" s="17"/>
      <c r="T372" s="17"/>
    </row>
    <row r="373" spans="9:20" x14ac:dyDescent="0.25">
      <c r="I373" s="15"/>
      <c r="K373" s="21"/>
      <c r="L373" s="21"/>
      <c r="M373" s="21"/>
      <c r="N373" s="21"/>
      <c r="O373" s="21"/>
      <c r="S373" s="17"/>
      <c r="T373" s="17"/>
    </row>
    <row r="374" spans="9:20" x14ac:dyDescent="0.25">
      <c r="I374" s="15"/>
      <c r="K374" s="21"/>
      <c r="L374" s="21"/>
      <c r="M374" s="21"/>
      <c r="N374" s="21"/>
      <c r="O374" s="21"/>
      <c r="S374" s="17"/>
      <c r="T374" s="17"/>
    </row>
    <row r="375" spans="9:20" x14ac:dyDescent="0.25">
      <c r="I375" s="15"/>
      <c r="K375" s="21"/>
      <c r="L375" s="21"/>
      <c r="M375" s="21"/>
      <c r="N375" s="21"/>
      <c r="O375" s="21"/>
      <c r="S375" s="17"/>
      <c r="T375" s="17"/>
    </row>
    <row r="376" spans="9:20" x14ac:dyDescent="0.25">
      <c r="I376" s="15"/>
      <c r="K376" s="21"/>
      <c r="L376" s="21"/>
      <c r="M376" s="21"/>
      <c r="N376" s="21"/>
      <c r="O376" s="21"/>
      <c r="S376" s="17"/>
      <c r="T376" s="17"/>
    </row>
    <row r="377" spans="9:20" x14ac:dyDescent="0.25">
      <c r="I377" s="15"/>
      <c r="K377" s="21"/>
      <c r="L377" s="21"/>
      <c r="M377" s="21"/>
      <c r="N377" s="21"/>
      <c r="O377" s="21"/>
      <c r="S377" s="17"/>
      <c r="T377" s="17"/>
    </row>
    <row r="378" spans="9:20" x14ac:dyDescent="0.25">
      <c r="I378" s="15"/>
      <c r="K378" s="21"/>
      <c r="L378" s="21"/>
      <c r="M378" s="21"/>
      <c r="N378" s="21"/>
      <c r="O378" s="21"/>
      <c r="S378" s="17"/>
      <c r="T378" s="17"/>
    </row>
    <row r="379" spans="9:20" x14ac:dyDescent="0.25">
      <c r="I379" s="15"/>
      <c r="K379" s="21"/>
      <c r="L379" s="21"/>
      <c r="M379" s="21"/>
      <c r="N379" s="21"/>
      <c r="O379" s="21"/>
      <c r="S379" s="17"/>
      <c r="T379" s="17"/>
    </row>
    <row r="380" spans="9:20" x14ac:dyDescent="0.25">
      <c r="I380" s="15"/>
      <c r="K380" s="21"/>
      <c r="L380" s="21"/>
      <c r="M380" s="21"/>
      <c r="N380" s="21"/>
      <c r="O380" s="21"/>
      <c r="S380" s="17"/>
      <c r="T380" s="17"/>
    </row>
    <row r="381" spans="9:20" x14ac:dyDescent="0.25">
      <c r="I381" s="15"/>
      <c r="K381" s="21"/>
      <c r="L381" s="21"/>
      <c r="M381" s="21"/>
      <c r="N381" s="21"/>
      <c r="O381" s="21"/>
      <c r="S381" s="17"/>
      <c r="T381" s="17"/>
    </row>
    <row r="382" spans="9:20" x14ac:dyDescent="0.25">
      <c r="I382" s="15"/>
      <c r="K382" s="21"/>
      <c r="L382" s="21"/>
      <c r="M382" s="21"/>
      <c r="N382" s="21"/>
      <c r="O382" s="21"/>
      <c r="S382" s="17"/>
      <c r="T382" s="17"/>
    </row>
    <row r="383" spans="9:20" x14ac:dyDescent="0.25">
      <c r="I383" s="15"/>
      <c r="K383" s="21"/>
      <c r="L383" s="21"/>
      <c r="M383" s="21"/>
      <c r="N383" s="21"/>
      <c r="O383" s="21"/>
      <c r="S383" s="17"/>
      <c r="T383" s="17"/>
    </row>
    <row r="384" spans="9:20" x14ac:dyDescent="0.25">
      <c r="I384" s="15"/>
      <c r="K384" s="21"/>
      <c r="L384" s="21"/>
      <c r="M384" s="21"/>
      <c r="N384" s="21"/>
      <c r="O384" s="21"/>
      <c r="S384" s="17"/>
      <c r="T384" s="17"/>
    </row>
    <row r="385" spans="9:20" x14ac:dyDescent="0.25">
      <c r="I385" s="15"/>
      <c r="K385" s="21"/>
      <c r="L385" s="21"/>
      <c r="M385" s="21"/>
      <c r="N385" s="21"/>
      <c r="O385" s="21"/>
      <c r="S385" s="17"/>
      <c r="T385" s="17"/>
    </row>
    <row r="386" spans="9:20" x14ac:dyDescent="0.25">
      <c r="I386" s="15"/>
      <c r="K386" s="21"/>
      <c r="L386" s="21"/>
      <c r="M386" s="21"/>
      <c r="N386" s="21"/>
      <c r="O386" s="21"/>
      <c r="S386" s="17"/>
      <c r="T386" s="17"/>
    </row>
    <row r="387" spans="9:20" x14ac:dyDescent="0.25">
      <c r="I387" s="15"/>
      <c r="K387" s="21"/>
      <c r="L387" s="21"/>
      <c r="M387" s="21"/>
      <c r="N387" s="21"/>
      <c r="O387" s="21"/>
      <c r="S387" s="17"/>
      <c r="T387" s="17"/>
    </row>
    <row r="388" spans="9:20" x14ac:dyDescent="0.25">
      <c r="I388" s="15"/>
      <c r="K388" s="21"/>
      <c r="L388" s="21"/>
      <c r="M388" s="21"/>
      <c r="N388" s="21"/>
      <c r="O388" s="21"/>
      <c r="S388" s="17"/>
      <c r="T388" s="17"/>
    </row>
    <row r="389" spans="9:20" x14ac:dyDescent="0.25">
      <c r="I389" s="15"/>
      <c r="K389" s="21"/>
      <c r="L389" s="21"/>
      <c r="M389" s="21"/>
      <c r="N389" s="21"/>
      <c r="O389" s="21"/>
      <c r="S389" s="17"/>
      <c r="T389" s="17"/>
    </row>
    <row r="390" spans="9:20" x14ac:dyDescent="0.25">
      <c r="I390" s="15"/>
      <c r="K390" s="21"/>
      <c r="L390" s="21"/>
      <c r="M390" s="21"/>
      <c r="N390" s="21"/>
      <c r="O390" s="21"/>
      <c r="S390" s="17"/>
      <c r="T390" s="17"/>
    </row>
    <row r="391" spans="9:20" x14ac:dyDescent="0.25">
      <c r="I391" s="15"/>
      <c r="K391" s="21"/>
      <c r="L391" s="21"/>
      <c r="M391" s="21"/>
      <c r="N391" s="21"/>
      <c r="O391" s="21"/>
      <c r="S391" s="17"/>
      <c r="T391" s="17"/>
    </row>
    <row r="392" spans="9:20" x14ac:dyDescent="0.25">
      <c r="I392" s="15"/>
      <c r="K392" s="21"/>
      <c r="L392" s="21"/>
      <c r="M392" s="21"/>
      <c r="N392" s="21"/>
      <c r="O392" s="21"/>
      <c r="S392" s="17"/>
      <c r="T392" s="17"/>
    </row>
    <row r="393" spans="9:20" x14ac:dyDescent="0.25">
      <c r="I393" s="15"/>
      <c r="K393" s="21"/>
      <c r="L393" s="21"/>
      <c r="M393" s="21"/>
      <c r="N393" s="21"/>
      <c r="O393" s="21"/>
      <c r="S393" s="17"/>
      <c r="T393" s="17"/>
    </row>
    <row r="394" spans="9:20" x14ac:dyDescent="0.25">
      <c r="I394" s="15"/>
      <c r="K394" s="21"/>
      <c r="L394" s="21"/>
      <c r="M394" s="21"/>
      <c r="N394" s="21"/>
      <c r="O394" s="21"/>
      <c r="S394" s="17"/>
      <c r="T394" s="17"/>
    </row>
    <row r="395" spans="9:20" x14ac:dyDescent="0.25">
      <c r="I395" s="15"/>
      <c r="K395" s="21"/>
      <c r="L395" s="21"/>
      <c r="M395" s="21"/>
      <c r="N395" s="21"/>
      <c r="O395" s="21"/>
      <c r="S395" s="17"/>
      <c r="T395" s="17"/>
    </row>
    <row r="396" spans="9:20" x14ac:dyDescent="0.25">
      <c r="I396" s="15"/>
      <c r="K396" s="21"/>
      <c r="L396" s="21"/>
      <c r="M396" s="21"/>
      <c r="N396" s="21"/>
      <c r="O396" s="21"/>
      <c r="S396" s="17"/>
      <c r="T396" s="17"/>
    </row>
    <row r="397" spans="9:20" x14ac:dyDescent="0.25">
      <c r="I397" s="15"/>
      <c r="K397" s="21"/>
      <c r="L397" s="21"/>
      <c r="M397" s="21"/>
      <c r="N397" s="21"/>
      <c r="O397" s="21"/>
      <c r="S397" s="17"/>
      <c r="T397" s="17"/>
    </row>
    <row r="398" spans="9:20" x14ac:dyDescent="0.25">
      <c r="I398" s="15"/>
      <c r="K398" s="21"/>
      <c r="L398" s="21"/>
      <c r="M398" s="21"/>
      <c r="N398" s="21"/>
      <c r="O398" s="21"/>
      <c r="S398" s="17"/>
      <c r="T398" s="17"/>
    </row>
    <row r="399" spans="9:20" x14ac:dyDescent="0.25">
      <c r="I399" s="15"/>
      <c r="K399" s="21"/>
      <c r="L399" s="21"/>
      <c r="M399" s="21"/>
      <c r="N399" s="21"/>
      <c r="O399" s="21"/>
      <c r="S399" s="17"/>
      <c r="T399" s="17"/>
    </row>
    <row r="400" spans="9:20" x14ac:dyDescent="0.25">
      <c r="I400" s="15"/>
      <c r="K400" s="21"/>
      <c r="L400" s="21"/>
      <c r="M400" s="21"/>
      <c r="N400" s="21"/>
      <c r="O400" s="21"/>
      <c r="S400" s="17"/>
      <c r="T400" s="17"/>
    </row>
    <row r="401" spans="9:20" x14ac:dyDescent="0.25">
      <c r="I401" s="15"/>
      <c r="K401" s="21"/>
      <c r="L401" s="21"/>
      <c r="M401" s="21"/>
      <c r="N401" s="21"/>
      <c r="O401" s="21"/>
      <c r="S401" s="17"/>
      <c r="T401" s="17"/>
    </row>
    <row r="402" spans="9:20" x14ac:dyDescent="0.25">
      <c r="I402" s="15"/>
      <c r="K402" s="21"/>
      <c r="L402" s="21"/>
      <c r="M402" s="21"/>
      <c r="N402" s="21"/>
      <c r="O402" s="21"/>
      <c r="S402" s="17"/>
      <c r="T402" s="17"/>
    </row>
    <row r="403" spans="9:20" x14ac:dyDescent="0.25">
      <c r="I403" s="15"/>
      <c r="K403" s="21"/>
      <c r="L403" s="21"/>
      <c r="M403" s="21"/>
      <c r="N403" s="21"/>
      <c r="O403" s="21"/>
      <c r="S403" s="17"/>
      <c r="T403" s="17"/>
    </row>
    <row r="404" spans="9:20" x14ac:dyDescent="0.25">
      <c r="I404" s="15"/>
      <c r="K404" s="21"/>
      <c r="L404" s="21"/>
      <c r="M404" s="21"/>
      <c r="N404" s="21"/>
      <c r="O404" s="21"/>
      <c r="S404" s="17"/>
      <c r="T404" s="17"/>
    </row>
    <row r="405" spans="9:20" x14ac:dyDescent="0.25">
      <c r="I405" s="15"/>
      <c r="K405" s="21"/>
      <c r="L405" s="21"/>
      <c r="M405" s="21"/>
      <c r="N405" s="21"/>
      <c r="O405" s="21"/>
      <c r="S405" s="17"/>
      <c r="T405" s="17"/>
    </row>
    <row r="406" spans="9:20" x14ac:dyDescent="0.25">
      <c r="I406" s="15"/>
      <c r="K406" s="21"/>
      <c r="L406" s="21"/>
      <c r="M406" s="21"/>
      <c r="N406" s="21"/>
      <c r="O406" s="21"/>
      <c r="S406" s="17"/>
      <c r="T406" s="17"/>
    </row>
    <row r="407" spans="9:20" x14ac:dyDescent="0.25">
      <c r="I407" s="15"/>
      <c r="K407" s="21"/>
      <c r="L407" s="21"/>
      <c r="M407" s="21"/>
      <c r="N407" s="21"/>
      <c r="O407" s="21"/>
      <c r="S407" s="17"/>
      <c r="T407" s="17"/>
    </row>
    <row r="408" spans="9:20" x14ac:dyDescent="0.25">
      <c r="I408" s="15"/>
      <c r="K408" s="21"/>
      <c r="L408" s="21"/>
      <c r="M408" s="21"/>
      <c r="N408" s="21"/>
      <c r="O408" s="21"/>
      <c r="S408" s="17"/>
      <c r="T408" s="17"/>
    </row>
    <row r="409" spans="9:20" x14ac:dyDescent="0.25">
      <c r="I409" s="15"/>
      <c r="K409" s="21"/>
      <c r="L409" s="21"/>
      <c r="M409" s="21"/>
      <c r="N409" s="21"/>
      <c r="O409" s="21"/>
      <c r="S409" s="17"/>
      <c r="T409" s="17"/>
    </row>
    <row r="410" spans="9:20" x14ac:dyDescent="0.25">
      <c r="I410" s="15"/>
      <c r="K410" s="21"/>
      <c r="L410" s="21"/>
      <c r="M410" s="21"/>
      <c r="N410" s="21"/>
      <c r="O410" s="21"/>
      <c r="S410" s="17"/>
      <c r="T410" s="17"/>
    </row>
    <row r="411" spans="9:20" x14ac:dyDescent="0.25">
      <c r="I411" s="15"/>
      <c r="K411" s="21"/>
      <c r="L411" s="21"/>
      <c r="M411" s="21"/>
      <c r="N411" s="21"/>
      <c r="O411" s="21"/>
      <c r="S411" s="17"/>
      <c r="T411" s="17"/>
    </row>
    <row r="412" spans="9:20" x14ac:dyDescent="0.25">
      <c r="I412" s="15"/>
      <c r="K412" s="21"/>
      <c r="L412" s="21"/>
      <c r="M412" s="21"/>
      <c r="N412" s="21"/>
      <c r="O412" s="21"/>
      <c r="S412" s="17"/>
      <c r="T412" s="17"/>
    </row>
    <row r="413" spans="9:20" x14ac:dyDescent="0.25">
      <c r="I413" s="15"/>
      <c r="K413" s="21"/>
      <c r="L413" s="21"/>
      <c r="M413" s="21"/>
      <c r="N413" s="21"/>
      <c r="O413" s="21"/>
      <c r="S413" s="17"/>
      <c r="T413" s="17"/>
    </row>
    <row r="414" spans="9:20" x14ac:dyDescent="0.25">
      <c r="I414" s="15"/>
      <c r="K414" s="21"/>
      <c r="L414" s="21"/>
      <c r="M414" s="21"/>
      <c r="N414" s="21"/>
      <c r="O414" s="21"/>
      <c r="S414" s="17"/>
      <c r="T414" s="17"/>
    </row>
    <row r="415" spans="9:20" x14ac:dyDescent="0.25">
      <c r="I415" s="15"/>
      <c r="K415" s="21"/>
      <c r="L415" s="21"/>
      <c r="M415" s="21"/>
      <c r="N415" s="21"/>
      <c r="O415" s="21"/>
      <c r="S415" s="17"/>
      <c r="T415" s="17"/>
    </row>
    <row r="416" spans="9:20" x14ac:dyDescent="0.25">
      <c r="I416" s="15"/>
      <c r="K416" s="21"/>
      <c r="L416" s="21"/>
      <c r="M416" s="21"/>
      <c r="N416" s="21"/>
      <c r="O416" s="21"/>
      <c r="S416" s="17"/>
      <c r="T416" s="17"/>
    </row>
    <row r="417" spans="9:20" x14ac:dyDescent="0.25">
      <c r="I417" s="15"/>
      <c r="K417" s="21"/>
      <c r="L417" s="21"/>
      <c r="M417" s="21"/>
      <c r="N417" s="21"/>
      <c r="O417" s="21"/>
      <c r="S417" s="17"/>
      <c r="T417" s="17"/>
    </row>
    <row r="418" spans="9:20" x14ac:dyDescent="0.25">
      <c r="I418" s="15"/>
      <c r="K418" s="21"/>
      <c r="L418" s="21"/>
      <c r="M418" s="21"/>
      <c r="N418" s="21"/>
      <c r="O418" s="21"/>
      <c r="S418" s="17"/>
      <c r="T418" s="17"/>
    </row>
    <row r="419" spans="9:20" x14ac:dyDescent="0.25">
      <c r="I419" s="15"/>
      <c r="K419" s="21"/>
      <c r="L419" s="21"/>
      <c r="M419" s="21"/>
      <c r="N419" s="21"/>
      <c r="O419" s="21"/>
      <c r="S419" s="17"/>
      <c r="T419" s="17"/>
    </row>
    <row r="420" spans="9:20" x14ac:dyDescent="0.25">
      <c r="I420" s="15"/>
      <c r="K420" s="21"/>
      <c r="L420" s="21"/>
      <c r="M420" s="21"/>
      <c r="N420" s="21"/>
      <c r="O420" s="21"/>
      <c r="S420" s="17"/>
      <c r="T420" s="17"/>
    </row>
    <row r="421" spans="9:20" x14ac:dyDescent="0.25">
      <c r="I421" s="15"/>
      <c r="K421" s="21"/>
      <c r="L421" s="21"/>
      <c r="M421" s="21"/>
      <c r="N421" s="21"/>
      <c r="O421" s="21"/>
      <c r="S421" s="17"/>
      <c r="T421" s="17"/>
    </row>
    <row r="422" spans="9:20" x14ac:dyDescent="0.25">
      <c r="I422" s="15"/>
      <c r="K422" s="21"/>
      <c r="L422" s="21"/>
      <c r="M422" s="21"/>
      <c r="N422" s="21"/>
      <c r="O422" s="21"/>
      <c r="S422" s="17"/>
      <c r="T422" s="17"/>
    </row>
    <row r="423" spans="9:20" x14ac:dyDescent="0.25">
      <c r="I423" s="15"/>
      <c r="K423" s="21"/>
      <c r="L423" s="21"/>
      <c r="M423" s="21"/>
      <c r="N423" s="21"/>
      <c r="O423" s="21"/>
      <c r="S423" s="17"/>
      <c r="T423" s="17"/>
    </row>
    <row r="424" spans="9:20" x14ac:dyDescent="0.25">
      <c r="I424" s="15"/>
      <c r="K424" s="21"/>
      <c r="L424" s="21"/>
      <c r="M424" s="21"/>
      <c r="N424" s="21"/>
      <c r="O424" s="21"/>
      <c r="S424" s="17"/>
      <c r="T424" s="17"/>
    </row>
    <row r="425" spans="9:20" x14ac:dyDescent="0.25">
      <c r="I425" s="15"/>
      <c r="K425" s="21"/>
      <c r="L425" s="21"/>
      <c r="M425" s="21"/>
      <c r="N425" s="21"/>
      <c r="O425" s="21"/>
      <c r="S425" s="17"/>
      <c r="T425" s="17"/>
    </row>
    <row r="426" spans="9:20" x14ac:dyDescent="0.25">
      <c r="I426" s="15"/>
      <c r="K426" s="21"/>
      <c r="L426" s="21"/>
      <c r="M426" s="21"/>
      <c r="N426" s="21"/>
      <c r="O426" s="21"/>
      <c r="S426" s="17"/>
      <c r="T426" s="17"/>
    </row>
    <row r="427" spans="9:20" x14ac:dyDescent="0.25">
      <c r="I427" s="15"/>
      <c r="K427" s="21"/>
      <c r="L427" s="21"/>
      <c r="M427" s="21"/>
      <c r="N427" s="21"/>
      <c r="O427" s="21"/>
      <c r="S427" s="17"/>
      <c r="T427" s="17"/>
    </row>
    <row r="428" spans="9:20" x14ac:dyDescent="0.25">
      <c r="I428" s="15"/>
      <c r="K428" s="21"/>
      <c r="L428" s="21"/>
      <c r="M428" s="21"/>
      <c r="N428" s="21"/>
      <c r="O428" s="21"/>
      <c r="S428" s="17"/>
      <c r="T428" s="17"/>
    </row>
    <row r="429" spans="9:20" x14ac:dyDescent="0.25">
      <c r="I429" s="15"/>
      <c r="K429" s="21"/>
      <c r="L429" s="21"/>
      <c r="M429" s="21"/>
      <c r="N429" s="21"/>
      <c r="O429" s="21"/>
      <c r="S429" s="17"/>
      <c r="T429" s="17"/>
    </row>
    <row r="430" spans="9:20" x14ac:dyDescent="0.25">
      <c r="I430" s="15"/>
      <c r="K430" s="21"/>
      <c r="L430" s="21"/>
      <c r="M430" s="21"/>
      <c r="N430" s="21"/>
      <c r="O430" s="21"/>
      <c r="S430" s="17"/>
      <c r="T430" s="17"/>
    </row>
    <row r="431" spans="9:20" x14ac:dyDescent="0.25">
      <c r="I431" s="15"/>
      <c r="K431" s="21"/>
      <c r="L431" s="21"/>
      <c r="M431" s="21"/>
      <c r="N431" s="21"/>
      <c r="O431" s="21"/>
      <c r="S431" s="17"/>
      <c r="T431" s="17"/>
    </row>
    <row r="432" spans="9:20" x14ac:dyDescent="0.25">
      <c r="I432" s="15"/>
      <c r="K432" s="21"/>
      <c r="L432" s="21"/>
      <c r="M432" s="21"/>
      <c r="N432" s="21"/>
      <c r="O432" s="21"/>
      <c r="S432" s="17"/>
      <c r="T432" s="17"/>
    </row>
    <row r="433" spans="9:20" x14ac:dyDescent="0.25">
      <c r="I433" s="15"/>
      <c r="K433" s="21"/>
      <c r="L433" s="21"/>
      <c r="M433" s="21"/>
      <c r="N433" s="21"/>
      <c r="O433" s="21"/>
      <c r="S433" s="17"/>
      <c r="T433" s="17"/>
    </row>
    <row r="434" spans="9:20" x14ac:dyDescent="0.25">
      <c r="I434" s="15"/>
      <c r="K434" s="21"/>
      <c r="L434" s="21"/>
      <c r="M434" s="21"/>
      <c r="N434" s="21"/>
      <c r="O434" s="21"/>
      <c r="S434" s="17"/>
      <c r="T434" s="17"/>
    </row>
    <row r="435" spans="9:20" x14ac:dyDescent="0.25">
      <c r="I435" s="15"/>
      <c r="K435" s="21"/>
      <c r="L435" s="21"/>
      <c r="M435" s="21"/>
      <c r="N435" s="21"/>
      <c r="O435" s="21"/>
      <c r="S435" s="17"/>
      <c r="T435" s="17"/>
    </row>
    <row r="436" spans="9:20" x14ac:dyDescent="0.25">
      <c r="I436" s="15"/>
      <c r="K436" s="21"/>
      <c r="L436" s="21"/>
      <c r="M436" s="21"/>
      <c r="N436" s="21"/>
      <c r="O436" s="21"/>
      <c r="S436" s="17"/>
      <c r="T436" s="17"/>
    </row>
    <row r="437" spans="9:20" x14ac:dyDescent="0.25">
      <c r="I437" s="15"/>
      <c r="K437" s="21"/>
      <c r="L437" s="21"/>
      <c r="M437" s="21"/>
      <c r="N437" s="21"/>
      <c r="O437" s="21"/>
      <c r="S437" s="17"/>
      <c r="T437" s="17"/>
    </row>
    <row r="438" spans="9:20" x14ac:dyDescent="0.25">
      <c r="I438" s="15"/>
      <c r="K438" s="21"/>
      <c r="L438" s="21"/>
      <c r="M438" s="21"/>
      <c r="N438" s="21"/>
      <c r="O438" s="21"/>
      <c r="S438" s="17"/>
      <c r="T438" s="17"/>
    </row>
    <row r="439" spans="9:20" x14ac:dyDescent="0.25">
      <c r="I439" s="15"/>
      <c r="K439" s="21"/>
      <c r="L439" s="21"/>
      <c r="M439" s="21"/>
      <c r="N439" s="21"/>
      <c r="O439" s="21"/>
      <c r="S439" s="17"/>
      <c r="T439" s="17"/>
    </row>
    <row r="440" spans="9:20" x14ac:dyDescent="0.25">
      <c r="I440" s="15"/>
      <c r="K440" s="21"/>
      <c r="L440" s="21"/>
      <c r="M440" s="21"/>
      <c r="N440" s="21"/>
      <c r="O440" s="21"/>
      <c r="S440" s="17"/>
      <c r="T440" s="17"/>
    </row>
    <row r="441" spans="9:20" x14ac:dyDescent="0.25">
      <c r="I441" s="15"/>
      <c r="K441" s="21"/>
      <c r="L441" s="21"/>
      <c r="M441" s="21"/>
      <c r="N441" s="21"/>
      <c r="O441" s="21"/>
      <c r="S441" s="17"/>
      <c r="T441" s="17"/>
    </row>
    <row r="442" spans="9:20" x14ac:dyDescent="0.25">
      <c r="I442" s="15"/>
      <c r="K442" s="21"/>
      <c r="L442" s="21"/>
      <c r="M442" s="21"/>
      <c r="N442" s="21"/>
      <c r="O442" s="21"/>
      <c r="S442" s="17"/>
      <c r="T442" s="17"/>
    </row>
    <row r="443" spans="9:20" x14ac:dyDescent="0.25">
      <c r="I443" s="15"/>
      <c r="K443" s="21"/>
      <c r="L443" s="21"/>
      <c r="M443" s="21"/>
      <c r="N443" s="21"/>
      <c r="O443" s="21"/>
      <c r="S443" s="17"/>
      <c r="T443" s="17"/>
    </row>
    <row r="444" spans="9:20" x14ac:dyDescent="0.25">
      <c r="I444" s="15"/>
      <c r="K444" s="21"/>
      <c r="L444" s="21"/>
      <c r="M444" s="21"/>
      <c r="N444" s="21"/>
      <c r="O444" s="21"/>
      <c r="S444" s="17"/>
      <c r="T444" s="17"/>
    </row>
    <row r="445" spans="9:20" x14ac:dyDescent="0.25">
      <c r="I445" s="15"/>
      <c r="K445" s="21"/>
      <c r="L445" s="21"/>
      <c r="M445" s="21"/>
      <c r="N445" s="21"/>
      <c r="O445" s="21"/>
      <c r="S445" s="17"/>
      <c r="T445" s="17"/>
    </row>
    <row r="446" spans="9:20" x14ac:dyDescent="0.25">
      <c r="I446" s="15"/>
      <c r="K446" s="21"/>
      <c r="L446" s="21"/>
      <c r="M446" s="21"/>
      <c r="N446" s="21"/>
      <c r="O446" s="21"/>
      <c r="S446" s="17"/>
      <c r="T446" s="17"/>
    </row>
    <row r="447" spans="9:20" x14ac:dyDescent="0.25">
      <c r="I447" s="15"/>
      <c r="K447" s="21"/>
      <c r="L447" s="21"/>
      <c r="M447" s="21"/>
      <c r="N447" s="21"/>
      <c r="O447" s="21"/>
      <c r="S447" s="17"/>
      <c r="T447" s="17"/>
    </row>
    <row r="448" spans="9:20" x14ac:dyDescent="0.25">
      <c r="I448" s="15"/>
      <c r="K448" s="21"/>
      <c r="L448" s="21"/>
      <c r="M448" s="21"/>
      <c r="N448" s="21"/>
      <c r="O448" s="21"/>
      <c r="S448" s="17"/>
      <c r="T448" s="17"/>
    </row>
    <row r="449" spans="9:20" x14ac:dyDescent="0.25">
      <c r="I449" s="15"/>
      <c r="K449" s="21"/>
      <c r="L449" s="21"/>
      <c r="M449" s="21"/>
      <c r="N449" s="21"/>
      <c r="O449" s="21"/>
      <c r="S449" s="17"/>
      <c r="T449" s="17"/>
    </row>
    <row r="450" spans="9:20" x14ac:dyDescent="0.25">
      <c r="I450" s="15"/>
      <c r="K450" s="21"/>
      <c r="L450" s="21"/>
      <c r="M450" s="21"/>
      <c r="N450" s="21"/>
      <c r="O450" s="21"/>
      <c r="S450" s="17"/>
      <c r="T450" s="17"/>
    </row>
    <row r="451" spans="9:20" x14ac:dyDescent="0.25">
      <c r="I451" s="15"/>
      <c r="K451" s="21"/>
      <c r="L451" s="21"/>
      <c r="M451" s="21"/>
      <c r="N451" s="21"/>
      <c r="O451" s="21"/>
      <c r="S451" s="17"/>
      <c r="T451" s="17"/>
    </row>
    <row r="452" spans="9:20" x14ac:dyDescent="0.25">
      <c r="I452" s="15"/>
      <c r="K452" s="21"/>
      <c r="L452" s="21"/>
      <c r="M452" s="21"/>
      <c r="N452" s="21"/>
      <c r="O452" s="21"/>
      <c r="S452" s="17"/>
      <c r="T452" s="17"/>
    </row>
    <row r="453" spans="9:20" x14ac:dyDescent="0.25">
      <c r="I453" s="15"/>
      <c r="K453" s="21"/>
      <c r="L453" s="21"/>
      <c r="M453" s="21"/>
      <c r="N453" s="21"/>
      <c r="O453" s="21"/>
      <c r="S453" s="17"/>
      <c r="T453" s="17"/>
    </row>
    <row r="454" spans="9:20" x14ac:dyDescent="0.25">
      <c r="I454" s="15"/>
      <c r="K454" s="21"/>
      <c r="L454" s="21"/>
      <c r="M454" s="21"/>
      <c r="N454" s="21"/>
      <c r="O454" s="21"/>
      <c r="S454" s="17"/>
      <c r="T454" s="17"/>
    </row>
    <row r="455" spans="9:20" x14ac:dyDescent="0.25">
      <c r="I455" s="15"/>
      <c r="K455" s="21"/>
      <c r="L455" s="21"/>
      <c r="M455" s="21"/>
      <c r="N455" s="21"/>
      <c r="O455" s="21"/>
      <c r="S455" s="17"/>
      <c r="T455" s="17"/>
    </row>
    <row r="456" spans="9:20" x14ac:dyDescent="0.25">
      <c r="I456" s="15"/>
      <c r="K456" s="21"/>
      <c r="L456" s="21"/>
      <c r="M456" s="21"/>
      <c r="N456" s="21"/>
      <c r="O456" s="21"/>
      <c r="S456" s="17"/>
      <c r="T456" s="17"/>
    </row>
    <row r="457" spans="9:20" x14ac:dyDescent="0.25">
      <c r="I457" s="15"/>
      <c r="K457" s="21"/>
      <c r="L457" s="21"/>
      <c r="M457" s="21"/>
      <c r="N457" s="21"/>
      <c r="O457" s="21"/>
      <c r="S457" s="17"/>
      <c r="T457" s="17"/>
    </row>
    <row r="458" spans="9:20" x14ac:dyDescent="0.25">
      <c r="I458" s="15"/>
      <c r="K458" s="21"/>
      <c r="L458" s="21"/>
      <c r="M458" s="21"/>
      <c r="N458" s="21"/>
      <c r="O458" s="21"/>
      <c r="S458" s="17"/>
      <c r="T458" s="17"/>
    </row>
    <row r="459" spans="9:20" x14ac:dyDescent="0.25">
      <c r="I459" s="15"/>
      <c r="K459" s="21"/>
      <c r="L459" s="21"/>
      <c r="M459" s="21"/>
      <c r="N459" s="21"/>
      <c r="O459" s="21"/>
      <c r="S459" s="17"/>
      <c r="T459" s="17"/>
    </row>
    <row r="460" spans="9:20" x14ac:dyDescent="0.25">
      <c r="I460" s="15"/>
      <c r="K460" s="21"/>
      <c r="L460" s="21"/>
      <c r="M460" s="21"/>
      <c r="N460" s="21"/>
      <c r="O460" s="21"/>
      <c r="S460" s="17"/>
      <c r="T460" s="17"/>
    </row>
    <row r="461" spans="9:20" x14ac:dyDescent="0.25">
      <c r="I461" s="15"/>
      <c r="K461" s="21"/>
      <c r="L461" s="21"/>
      <c r="M461" s="21"/>
      <c r="N461" s="21"/>
      <c r="O461" s="21"/>
      <c r="S461" s="17"/>
      <c r="T461" s="17"/>
    </row>
    <row r="462" spans="9:20" x14ac:dyDescent="0.25">
      <c r="I462" s="15"/>
      <c r="K462" s="21"/>
      <c r="L462" s="21"/>
      <c r="M462" s="21"/>
      <c r="N462" s="21"/>
      <c r="O462" s="21"/>
      <c r="S462" s="17"/>
      <c r="T462" s="17"/>
    </row>
    <row r="463" spans="9:20" x14ac:dyDescent="0.25">
      <c r="I463" s="15"/>
      <c r="K463" s="21"/>
      <c r="L463" s="21"/>
      <c r="M463" s="21"/>
      <c r="N463" s="21"/>
      <c r="O463" s="21"/>
      <c r="S463" s="17"/>
      <c r="T463" s="17"/>
    </row>
    <row r="464" spans="9:20" x14ac:dyDescent="0.25">
      <c r="I464" s="15"/>
      <c r="K464" s="21"/>
      <c r="L464" s="21"/>
      <c r="M464" s="21"/>
      <c r="N464" s="21"/>
      <c r="O464" s="21"/>
      <c r="S464" s="17"/>
      <c r="T464" s="17"/>
    </row>
    <row r="465" spans="9:20" x14ac:dyDescent="0.25">
      <c r="I465" s="15"/>
      <c r="K465" s="21"/>
      <c r="L465" s="21"/>
      <c r="M465" s="21"/>
      <c r="N465" s="21"/>
      <c r="O465" s="21"/>
      <c r="S465" s="17"/>
      <c r="T465" s="17"/>
    </row>
    <row r="466" spans="9:20" x14ac:dyDescent="0.25">
      <c r="I466" s="15"/>
      <c r="K466" s="21"/>
      <c r="L466" s="21"/>
      <c r="M466" s="21"/>
      <c r="N466" s="21"/>
      <c r="O466" s="21"/>
      <c r="S466" s="17"/>
      <c r="T466" s="17"/>
    </row>
    <row r="467" spans="9:20" x14ac:dyDescent="0.25">
      <c r="I467" s="15"/>
      <c r="K467" s="21"/>
      <c r="L467" s="21"/>
      <c r="M467" s="21"/>
      <c r="N467" s="21"/>
      <c r="O467" s="21"/>
      <c r="S467" s="17"/>
      <c r="T467" s="17"/>
    </row>
    <row r="468" spans="9:20" x14ac:dyDescent="0.25">
      <c r="I468" s="15"/>
      <c r="K468" s="21"/>
      <c r="L468" s="21"/>
      <c r="M468" s="21"/>
      <c r="N468" s="21"/>
      <c r="O468" s="21"/>
      <c r="S468" s="17"/>
      <c r="T468" s="17"/>
    </row>
    <row r="469" spans="9:20" x14ac:dyDescent="0.25">
      <c r="I469" s="15"/>
      <c r="K469" s="21"/>
      <c r="L469" s="21"/>
      <c r="M469" s="21"/>
      <c r="N469" s="21"/>
      <c r="O469" s="21"/>
      <c r="S469" s="17"/>
      <c r="T469" s="17"/>
    </row>
    <row r="470" spans="9:20" x14ac:dyDescent="0.25">
      <c r="I470" s="15"/>
      <c r="K470" s="21"/>
      <c r="L470" s="21"/>
      <c r="M470" s="21"/>
      <c r="N470" s="21"/>
      <c r="O470" s="21"/>
      <c r="S470" s="17"/>
      <c r="T470" s="17"/>
    </row>
    <row r="471" spans="9:20" x14ac:dyDescent="0.25">
      <c r="I471" s="15"/>
      <c r="K471" s="21"/>
      <c r="L471" s="21"/>
      <c r="M471" s="21"/>
      <c r="N471" s="21"/>
      <c r="O471" s="21"/>
      <c r="S471" s="17"/>
      <c r="T471" s="17"/>
    </row>
    <row r="472" spans="9:20" x14ac:dyDescent="0.25">
      <c r="I472" s="15"/>
      <c r="K472" s="21"/>
      <c r="L472" s="21"/>
      <c r="M472" s="21"/>
      <c r="N472" s="21"/>
      <c r="O472" s="21"/>
      <c r="S472" s="17"/>
      <c r="T472" s="17"/>
    </row>
    <row r="473" spans="9:20" x14ac:dyDescent="0.25">
      <c r="I473" s="15"/>
      <c r="K473" s="21"/>
      <c r="L473" s="21"/>
      <c r="M473" s="21"/>
      <c r="N473" s="21"/>
      <c r="O473" s="21"/>
      <c r="S473" s="17"/>
      <c r="T473" s="17"/>
    </row>
    <row r="474" spans="9:20" x14ac:dyDescent="0.25">
      <c r="I474" s="15"/>
      <c r="K474" s="21"/>
      <c r="L474" s="21"/>
      <c r="M474" s="21"/>
      <c r="N474" s="21"/>
      <c r="O474" s="21"/>
      <c r="S474" s="17"/>
      <c r="T474" s="17"/>
    </row>
    <row r="475" spans="9:20" x14ac:dyDescent="0.25">
      <c r="I475" s="15"/>
      <c r="K475" s="21"/>
      <c r="L475" s="21"/>
      <c r="M475" s="21"/>
      <c r="N475" s="21"/>
      <c r="O475" s="21"/>
      <c r="S475" s="17"/>
      <c r="T475" s="17"/>
    </row>
    <row r="476" spans="9:20" x14ac:dyDescent="0.25">
      <c r="I476" s="15"/>
      <c r="K476" s="21"/>
      <c r="L476" s="21"/>
      <c r="M476" s="21"/>
      <c r="N476" s="21"/>
      <c r="O476" s="21"/>
      <c r="S476" s="17"/>
      <c r="T476" s="17"/>
    </row>
    <row r="477" spans="9:20" x14ac:dyDescent="0.25">
      <c r="I477" s="15"/>
      <c r="K477" s="21"/>
      <c r="L477" s="21"/>
      <c r="M477" s="21"/>
      <c r="N477" s="21"/>
      <c r="O477" s="21"/>
      <c r="S477" s="17"/>
      <c r="T477" s="17"/>
    </row>
    <row r="478" spans="9:20" x14ac:dyDescent="0.25">
      <c r="I478" s="15"/>
      <c r="K478" s="21"/>
      <c r="L478" s="21"/>
      <c r="M478" s="21"/>
      <c r="N478" s="21"/>
      <c r="O478" s="21"/>
      <c r="S478" s="17"/>
      <c r="T478" s="17"/>
    </row>
    <row r="479" spans="9:20" x14ac:dyDescent="0.25">
      <c r="I479" s="15"/>
      <c r="K479" s="21"/>
      <c r="L479" s="21"/>
      <c r="M479" s="21"/>
      <c r="N479" s="21"/>
      <c r="O479" s="21"/>
      <c r="S479" s="17"/>
      <c r="T479" s="17"/>
    </row>
    <row r="480" spans="9:20" x14ac:dyDescent="0.25">
      <c r="I480" s="15"/>
      <c r="K480" s="21"/>
      <c r="L480" s="21"/>
      <c r="M480" s="21"/>
      <c r="N480" s="21"/>
      <c r="O480" s="21"/>
      <c r="S480" s="17"/>
      <c r="T480" s="17"/>
    </row>
    <row r="481" spans="9:20" x14ac:dyDescent="0.25">
      <c r="I481" s="15"/>
      <c r="K481" s="21"/>
      <c r="L481" s="21"/>
      <c r="M481" s="21"/>
      <c r="N481" s="21"/>
      <c r="O481" s="21"/>
      <c r="S481" s="17"/>
      <c r="T481" s="17"/>
    </row>
    <row r="482" spans="9:20" x14ac:dyDescent="0.25">
      <c r="I482" s="15"/>
      <c r="K482" s="21"/>
      <c r="L482" s="21"/>
      <c r="M482" s="21"/>
      <c r="N482" s="21"/>
      <c r="O482" s="21"/>
      <c r="S482" s="17"/>
      <c r="T482" s="17"/>
    </row>
    <row r="483" spans="9:20" x14ac:dyDescent="0.25">
      <c r="I483" s="15"/>
      <c r="K483" s="21"/>
      <c r="L483" s="21"/>
      <c r="M483" s="21"/>
      <c r="N483" s="21"/>
      <c r="O483" s="21"/>
      <c r="S483" s="17"/>
      <c r="T483" s="17"/>
    </row>
    <row r="484" spans="9:20" x14ac:dyDescent="0.25">
      <c r="I484" s="15"/>
      <c r="K484" s="21"/>
      <c r="L484" s="21"/>
      <c r="M484" s="21"/>
      <c r="N484" s="21"/>
      <c r="O484" s="21"/>
      <c r="S484" s="17"/>
      <c r="T484" s="17"/>
    </row>
    <row r="485" spans="9:20" x14ac:dyDescent="0.25">
      <c r="I485" s="15"/>
      <c r="K485" s="21"/>
      <c r="L485" s="21"/>
      <c r="M485" s="21"/>
      <c r="N485" s="21"/>
      <c r="O485" s="21"/>
      <c r="S485" s="17"/>
      <c r="T485" s="17"/>
    </row>
    <row r="486" spans="9:20" x14ac:dyDescent="0.25">
      <c r="I486" s="15"/>
      <c r="K486" s="21"/>
      <c r="L486" s="21"/>
      <c r="M486" s="21"/>
      <c r="N486" s="21"/>
      <c r="O486" s="21"/>
      <c r="S486" s="17"/>
      <c r="T486" s="17"/>
    </row>
    <row r="487" spans="9:20" x14ac:dyDescent="0.25">
      <c r="I487" s="15"/>
      <c r="K487" s="21"/>
      <c r="L487" s="21"/>
      <c r="M487" s="21"/>
      <c r="N487" s="21"/>
      <c r="O487" s="21"/>
      <c r="S487" s="17"/>
      <c r="T487" s="17"/>
    </row>
    <row r="488" spans="9:20" x14ac:dyDescent="0.25">
      <c r="I488" s="15"/>
      <c r="K488" s="21"/>
      <c r="L488" s="21"/>
      <c r="M488" s="21"/>
      <c r="N488" s="21"/>
      <c r="O488" s="21"/>
      <c r="S488" s="17"/>
      <c r="T488" s="17"/>
    </row>
    <row r="489" spans="9:20" x14ac:dyDescent="0.25">
      <c r="I489" s="15"/>
      <c r="K489" s="21"/>
      <c r="L489" s="21"/>
      <c r="M489" s="21"/>
      <c r="N489" s="21"/>
      <c r="O489" s="21"/>
      <c r="S489" s="17"/>
      <c r="T489" s="17"/>
    </row>
    <row r="490" spans="9:20" x14ac:dyDescent="0.25">
      <c r="I490" s="15"/>
      <c r="K490" s="21"/>
      <c r="L490" s="21"/>
      <c r="M490" s="21"/>
      <c r="N490" s="21"/>
      <c r="O490" s="21"/>
      <c r="S490" s="17"/>
      <c r="T490" s="17"/>
    </row>
    <row r="491" spans="9:20" x14ac:dyDescent="0.25">
      <c r="I491" s="15"/>
      <c r="K491" s="21"/>
      <c r="L491" s="21"/>
      <c r="M491" s="21"/>
      <c r="N491" s="21"/>
      <c r="O491" s="21"/>
      <c r="S491" s="17"/>
      <c r="T491" s="17"/>
    </row>
    <row r="492" spans="9:20" x14ac:dyDescent="0.25">
      <c r="I492" s="15"/>
      <c r="K492" s="21"/>
      <c r="L492" s="21"/>
      <c r="M492" s="21"/>
      <c r="N492" s="21"/>
      <c r="O492" s="21"/>
      <c r="S492" s="17"/>
      <c r="T492" s="17"/>
    </row>
    <row r="493" spans="9:20" x14ac:dyDescent="0.25">
      <c r="I493" s="15"/>
      <c r="K493" s="21"/>
      <c r="L493" s="21"/>
      <c r="M493" s="21"/>
      <c r="N493" s="21"/>
      <c r="O493" s="21"/>
      <c r="S493" s="17"/>
      <c r="T493" s="17"/>
    </row>
    <row r="494" spans="9:20" x14ac:dyDescent="0.25">
      <c r="I494" s="15"/>
      <c r="K494" s="21"/>
      <c r="L494" s="21"/>
      <c r="M494" s="21"/>
      <c r="N494" s="21"/>
      <c r="O494" s="21"/>
      <c r="S494" s="17"/>
      <c r="T494" s="17"/>
    </row>
    <row r="495" spans="9:20" x14ac:dyDescent="0.25">
      <c r="I495" s="15"/>
      <c r="K495" s="21"/>
      <c r="L495" s="21"/>
      <c r="M495" s="21"/>
      <c r="N495" s="21"/>
      <c r="O495" s="21"/>
      <c r="S495" s="17"/>
      <c r="T495" s="17"/>
    </row>
    <row r="496" spans="9:20" x14ac:dyDescent="0.25">
      <c r="I496" s="15"/>
      <c r="K496" s="21"/>
      <c r="L496" s="21"/>
      <c r="M496" s="21"/>
      <c r="N496" s="21"/>
      <c r="O496" s="21"/>
      <c r="S496" s="17"/>
      <c r="T496" s="17"/>
    </row>
    <row r="497" spans="9:20" x14ac:dyDescent="0.25">
      <c r="I497" s="15"/>
      <c r="K497" s="21"/>
      <c r="L497" s="21"/>
      <c r="M497" s="21"/>
      <c r="N497" s="21"/>
      <c r="O497" s="21"/>
      <c r="S497" s="17"/>
      <c r="T497" s="17"/>
    </row>
    <row r="498" spans="9:20" x14ac:dyDescent="0.25">
      <c r="I498" s="15"/>
      <c r="K498" s="21"/>
      <c r="L498" s="21"/>
      <c r="M498" s="21"/>
      <c r="N498" s="21"/>
      <c r="O498" s="21"/>
      <c r="S498" s="17"/>
      <c r="T498" s="17"/>
    </row>
    <row r="499" spans="9:20" x14ac:dyDescent="0.25">
      <c r="I499" s="15"/>
      <c r="K499" s="21"/>
      <c r="L499" s="21"/>
      <c r="M499" s="21"/>
      <c r="N499" s="21"/>
      <c r="O499" s="21"/>
      <c r="S499" s="17"/>
      <c r="T499" s="17"/>
    </row>
    <row r="500" spans="9:20" x14ac:dyDescent="0.25">
      <c r="I500" s="15"/>
      <c r="K500" s="21"/>
      <c r="L500" s="21"/>
      <c r="M500" s="21"/>
      <c r="N500" s="21"/>
      <c r="O500" s="21"/>
      <c r="S500" s="17"/>
      <c r="T500" s="17"/>
    </row>
    <row r="501" spans="9:20" x14ac:dyDescent="0.25">
      <c r="I501" s="15"/>
      <c r="K501" s="21"/>
      <c r="L501" s="21"/>
      <c r="M501" s="21"/>
      <c r="N501" s="21"/>
      <c r="O501" s="21"/>
      <c r="S501" s="17"/>
      <c r="T501" s="17"/>
    </row>
    <row r="502" spans="9:20" x14ac:dyDescent="0.25">
      <c r="I502" s="15"/>
      <c r="K502" s="21"/>
      <c r="L502" s="21"/>
      <c r="M502" s="21"/>
      <c r="N502" s="21"/>
      <c r="O502" s="21"/>
      <c r="S502" s="17"/>
      <c r="T502" s="17"/>
    </row>
    <row r="503" spans="9:20" x14ac:dyDescent="0.25">
      <c r="I503" s="15"/>
      <c r="K503" s="21"/>
      <c r="L503" s="21"/>
      <c r="M503" s="21"/>
      <c r="N503" s="21"/>
      <c r="O503" s="21"/>
      <c r="S503" s="17"/>
      <c r="T503" s="17"/>
    </row>
    <row r="504" spans="9:20" x14ac:dyDescent="0.25">
      <c r="I504" s="15"/>
      <c r="K504" s="21"/>
      <c r="L504" s="21"/>
      <c r="M504" s="21"/>
      <c r="N504" s="21"/>
      <c r="O504" s="21"/>
      <c r="S504" s="17"/>
      <c r="T504" s="17"/>
    </row>
    <row r="505" spans="9:20" x14ac:dyDescent="0.25">
      <c r="I505" s="15"/>
      <c r="K505" s="21"/>
      <c r="L505" s="21"/>
      <c r="M505" s="21"/>
      <c r="N505" s="21"/>
      <c r="O505" s="21"/>
      <c r="S505" s="17"/>
      <c r="T505" s="17"/>
    </row>
    <row r="506" spans="9:20" x14ac:dyDescent="0.25">
      <c r="I506" s="15"/>
      <c r="K506" s="21"/>
      <c r="L506" s="21"/>
      <c r="M506" s="21"/>
      <c r="N506" s="21"/>
      <c r="O506" s="21"/>
      <c r="S506" s="17"/>
      <c r="T506" s="17"/>
    </row>
    <row r="507" spans="9:20" x14ac:dyDescent="0.25">
      <c r="I507" s="15"/>
      <c r="K507" s="21"/>
      <c r="L507" s="21"/>
      <c r="M507" s="21"/>
      <c r="N507" s="21"/>
      <c r="O507" s="21"/>
      <c r="S507" s="17"/>
      <c r="T507" s="17"/>
    </row>
    <row r="508" spans="9:20" x14ac:dyDescent="0.25">
      <c r="I508" s="15"/>
      <c r="K508" s="21"/>
      <c r="L508" s="21"/>
      <c r="M508" s="21"/>
      <c r="N508" s="21"/>
      <c r="O508" s="21"/>
      <c r="S508" s="17"/>
      <c r="T508" s="17"/>
    </row>
    <row r="509" spans="9:20" x14ac:dyDescent="0.25">
      <c r="I509" s="15"/>
      <c r="K509" s="21"/>
      <c r="L509" s="21"/>
      <c r="M509" s="21"/>
      <c r="N509" s="21"/>
      <c r="O509" s="21"/>
      <c r="S509" s="17"/>
      <c r="T509" s="17"/>
    </row>
    <row r="510" spans="9:20" x14ac:dyDescent="0.25">
      <c r="I510" s="15"/>
      <c r="K510" s="21"/>
      <c r="L510" s="21"/>
      <c r="M510" s="21"/>
      <c r="N510" s="21"/>
      <c r="O510" s="21"/>
      <c r="S510" s="17"/>
      <c r="T510" s="17"/>
    </row>
    <row r="511" spans="9:20" x14ac:dyDescent="0.25">
      <c r="I511" s="15"/>
      <c r="K511" s="21"/>
      <c r="L511" s="21"/>
      <c r="M511" s="21"/>
      <c r="N511" s="21"/>
      <c r="O511" s="21"/>
      <c r="S511" s="17"/>
      <c r="T511" s="17"/>
    </row>
    <row r="512" spans="9:20" x14ac:dyDescent="0.25">
      <c r="I512" s="15"/>
      <c r="K512" s="21"/>
      <c r="L512" s="21"/>
      <c r="M512" s="21"/>
      <c r="N512" s="21"/>
      <c r="O512" s="21"/>
      <c r="S512" s="17"/>
      <c r="T512" s="17"/>
    </row>
    <row r="513" spans="9:20" x14ac:dyDescent="0.25">
      <c r="I513" s="15"/>
      <c r="K513" s="21"/>
      <c r="L513" s="21"/>
      <c r="M513" s="21"/>
      <c r="N513" s="21"/>
      <c r="O513" s="21"/>
      <c r="S513" s="17"/>
      <c r="T513" s="17"/>
    </row>
    <row r="514" spans="9:20" x14ac:dyDescent="0.25">
      <c r="I514" s="15"/>
      <c r="K514" s="21"/>
      <c r="L514" s="21"/>
      <c r="M514" s="21"/>
      <c r="N514" s="21"/>
      <c r="O514" s="21"/>
      <c r="S514" s="17"/>
      <c r="T514" s="17"/>
    </row>
    <row r="515" spans="9:20" x14ac:dyDescent="0.25">
      <c r="I515" s="15"/>
      <c r="K515" s="21"/>
      <c r="L515" s="21"/>
      <c r="M515" s="21"/>
      <c r="N515" s="21"/>
      <c r="O515" s="21"/>
      <c r="S515" s="17"/>
      <c r="T515" s="17"/>
    </row>
    <row r="516" spans="9:20" x14ac:dyDescent="0.25">
      <c r="I516" s="15"/>
      <c r="K516" s="21"/>
      <c r="L516" s="21"/>
      <c r="M516" s="21"/>
      <c r="N516" s="21"/>
      <c r="O516" s="21"/>
      <c r="S516" s="17"/>
      <c r="T516" s="17"/>
    </row>
    <row r="517" spans="9:20" x14ac:dyDescent="0.25">
      <c r="I517" s="15"/>
      <c r="K517" s="21"/>
      <c r="L517" s="21"/>
      <c r="M517" s="21"/>
      <c r="N517" s="21"/>
      <c r="O517" s="21"/>
      <c r="S517" s="17"/>
      <c r="T517" s="17"/>
    </row>
    <row r="518" spans="9:20" x14ac:dyDescent="0.25">
      <c r="I518" s="15"/>
      <c r="K518" s="21"/>
      <c r="L518" s="21"/>
      <c r="M518" s="21"/>
      <c r="N518" s="21"/>
      <c r="O518" s="21"/>
      <c r="S518" s="17"/>
      <c r="T518" s="17"/>
    </row>
    <row r="519" spans="9:20" x14ac:dyDescent="0.25">
      <c r="I519" s="15"/>
      <c r="K519" s="21"/>
      <c r="L519" s="21"/>
      <c r="M519" s="21"/>
      <c r="N519" s="21"/>
      <c r="O519" s="21"/>
      <c r="S519" s="17"/>
      <c r="T519" s="17"/>
    </row>
    <row r="520" spans="9:20" x14ac:dyDescent="0.25">
      <c r="I520" s="15"/>
      <c r="K520" s="21"/>
      <c r="L520" s="21"/>
      <c r="M520" s="21"/>
      <c r="N520" s="21"/>
      <c r="O520" s="21"/>
      <c r="S520" s="17"/>
      <c r="T520" s="17"/>
    </row>
    <row r="521" spans="9:20" x14ac:dyDescent="0.25">
      <c r="I521" s="15"/>
      <c r="K521" s="21"/>
      <c r="L521" s="21"/>
      <c r="M521" s="21"/>
      <c r="N521" s="21"/>
      <c r="O521" s="21"/>
      <c r="S521" s="17"/>
      <c r="T521" s="17"/>
    </row>
    <row r="522" spans="9:20" x14ac:dyDescent="0.25">
      <c r="I522" s="15"/>
      <c r="K522" s="21"/>
      <c r="L522" s="21"/>
      <c r="M522" s="21"/>
      <c r="N522" s="21"/>
      <c r="O522" s="21"/>
      <c r="S522" s="17"/>
      <c r="T522" s="17"/>
    </row>
    <row r="523" spans="9:20" x14ac:dyDescent="0.25">
      <c r="I523" s="15"/>
      <c r="K523" s="21"/>
      <c r="L523" s="21"/>
      <c r="M523" s="21"/>
      <c r="N523" s="21"/>
      <c r="O523" s="21"/>
      <c r="S523" s="17"/>
      <c r="T523" s="17"/>
    </row>
    <row r="524" spans="9:20" x14ac:dyDescent="0.25">
      <c r="I524" s="15"/>
      <c r="K524" s="21"/>
      <c r="L524" s="21"/>
      <c r="M524" s="21"/>
      <c r="N524" s="21"/>
      <c r="O524" s="21"/>
      <c r="S524" s="17"/>
      <c r="T524" s="17"/>
    </row>
    <row r="525" spans="9:20" x14ac:dyDescent="0.25">
      <c r="I525" s="15"/>
      <c r="K525" s="21"/>
      <c r="L525" s="21"/>
      <c r="M525" s="21"/>
      <c r="N525" s="21"/>
      <c r="O525" s="21"/>
      <c r="S525" s="17"/>
      <c r="T525" s="17"/>
    </row>
    <row r="526" spans="9:20" x14ac:dyDescent="0.25">
      <c r="I526" s="15"/>
      <c r="K526" s="21"/>
      <c r="L526" s="21"/>
      <c r="M526" s="21"/>
      <c r="N526" s="21"/>
      <c r="O526" s="21"/>
      <c r="S526" s="17"/>
      <c r="T526" s="17"/>
    </row>
    <row r="527" spans="9:20" x14ac:dyDescent="0.25">
      <c r="I527" s="15"/>
      <c r="K527" s="21"/>
      <c r="L527" s="21"/>
      <c r="M527" s="21"/>
      <c r="N527" s="21"/>
      <c r="O527" s="21"/>
      <c r="S527" s="17"/>
      <c r="T527" s="17"/>
    </row>
    <row r="528" spans="9:20" x14ac:dyDescent="0.25">
      <c r="I528" s="15"/>
      <c r="K528" s="21"/>
      <c r="L528" s="21"/>
      <c r="M528" s="21"/>
      <c r="N528" s="21"/>
      <c r="O528" s="21"/>
      <c r="S528" s="17"/>
      <c r="T528" s="17"/>
    </row>
    <row r="529" spans="9:20" x14ac:dyDescent="0.25">
      <c r="I529" s="15"/>
      <c r="K529" s="21"/>
      <c r="L529" s="21"/>
      <c r="M529" s="21"/>
      <c r="N529" s="21"/>
      <c r="O529" s="21"/>
      <c r="S529" s="17"/>
      <c r="T529" s="17"/>
    </row>
    <row r="530" spans="9:20" x14ac:dyDescent="0.25">
      <c r="I530" s="15"/>
      <c r="K530" s="21"/>
      <c r="L530" s="21"/>
      <c r="M530" s="21"/>
      <c r="N530" s="21"/>
      <c r="O530" s="21"/>
      <c r="S530" s="17"/>
      <c r="T530" s="17"/>
    </row>
    <row r="531" spans="9:20" x14ac:dyDescent="0.25">
      <c r="I531" s="15"/>
      <c r="K531" s="21"/>
      <c r="L531" s="21"/>
      <c r="M531" s="21"/>
      <c r="N531" s="21"/>
      <c r="O531" s="21"/>
      <c r="S531" s="17"/>
      <c r="T531" s="17"/>
    </row>
    <row r="532" spans="9:20" x14ac:dyDescent="0.25">
      <c r="I532" s="15"/>
      <c r="K532" s="21"/>
      <c r="L532" s="21"/>
      <c r="M532" s="21"/>
      <c r="N532" s="21"/>
      <c r="O532" s="21"/>
      <c r="S532" s="17"/>
      <c r="T532" s="17"/>
    </row>
    <row r="533" spans="9:20" x14ac:dyDescent="0.25">
      <c r="I533" s="15"/>
      <c r="K533" s="21"/>
      <c r="L533" s="21"/>
      <c r="M533" s="21"/>
      <c r="N533" s="21"/>
      <c r="O533" s="21"/>
      <c r="S533" s="17"/>
      <c r="T533" s="17"/>
    </row>
    <row r="534" spans="9:20" x14ac:dyDescent="0.25">
      <c r="I534" s="15"/>
      <c r="K534" s="21"/>
      <c r="L534" s="21"/>
      <c r="M534" s="21"/>
      <c r="N534" s="21"/>
      <c r="O534" s="21"/>
      <c r="S534" s="17"/>
      <c r="T534" s="17"/>
    </row>
    <row r="535" spans="9:20" x14ac:dyDescent="0.25">
      <c r="I535" s="15"/>
      <c r="K535" s="21"/>
      <c r="L535" s="21"/>
      <c r="M535" s="21"/>
      <c r="N535" s="21"/>
      <c r="O535" s="21"/>
      <c r="S535" s="17"/>
      <c r="T535" s="17"/>
    </row>
    <row r="536" spans="9:20" x14ac:dyDescent="0.25">
      <c r="I536" s="15"/>
      <c r="K536" s="21"/>
      <c r="L536" s="21"/>
      <c r="M536" s="21"/>
      <c r="N536" s="21"/>
      <c r="O536" s="21"/>
      <c r="S536" s="17"/>
      <c r="T536" s="17"/>
    </row>
    <row r="537" spans="9:20" x14ac:dyDescent="0.25">
      <c r="I537" s="15"/>
      <c r="K537" s="21"/>
      <c r="L537" s="21"/>
      <c r="M537" s="21"/>
      <c r="N537" s="21"/>
      <c r="O537" s="21"/>
      <c r="S537" s="17"/>
      <c r="T537" s="17"/>
    </row>
    <row r="538" spans="9:20" x14ac:dyDescent="0.25">
      <c r="I538" s="15"/>
      <c r="K538" s="21"/>
      <c r="L538" s="21"/>
      <c r="M538" s="21"/>
      <c r="N538" s="21"/>
      <c r="O538" s="21"/>
      <c r="S538" s="17"/>
      <c r="T538" s="17"/>
    </row>
    <row r="539" spans="9:20" x14ac:dyDescent="0.25">
      <c r="I539" s="15"/>
      <c r="K539" s="21"/>
      <c r="L539" s="21"/>
      <c r="M539" s="21"/>
      <c r="N539" s="21"/>
      <c r="O539" s="21"/>
      <c r="S539" s="17"/>
      <c r="T539" s="17"/>
    </row>
    <row r="540" spans="9:20" x14ac:dyDescent="0.25">
      <c r="I540" s="15"/>
      <c r="K540" s="21"/>
      <c r="L540" s="21"/>
      <c r="M540" s="21"/>
      <c r="N540" s="21"/>
      <c r="O540" s="21"/>
      <c r="S540" s="17"/>
      <c r="T540" s="17"/>
    </row>
    <row r="541" spans="9:20" x14ac:dyDescent="0.25">
      <c r="I541" s="15"/>
      <c r="K541" s="21"/>
      <c r="L541" s="21"/>
      <c r="M541" s="21"/>
      <c r="N541" s="21"/>
      <c r="O541" s="21"/>
      <c r="S541" s="17"/>
      <c r="T541" s="17"/>
    </row>
    <row r="542" spans="9:20" x14ac:dyDescent="0.25">
      <c r="I542" s="15"/>
      <c r="K542" s="21"/>
      <c r="L542" s="21"/>
      <c r="M542" s="21"/>
      <c r="N542" s="21"/>
      <c r="O542" s="21"/>
      <c r="S542" s="17"/>
      <c r="T542" s="17"/>
    </row>
    <row r="543" spans="9:20" x14ac:dyDescent="0.25">
      <c r="I543" s="15"/>
      <c r="K543" s="21"/>
      <c r="L543" s="21"/>
      <c r="M543" s="21"/>
      <c r="N543" s="21"/>
      <c r="O543" s="21"/>
      <c r="S543" s="17"/>
      <c r="T543" s="17"/>
    </row>
    <row r="544" spans="9:20" x14ac:dyDescent="0.25">
      <c r="I544" s="15"/>
      <c r="K544" s="21"/>
      <c r="L544" s="21"/>
      <c r="M544" s="21"/>
      <c r="N544" s="21"/>
      <c r="O544" s="21"/>
      <c r="S544" s="17"/>
      <c r="T544" s="17"/>
    </row>
    <row r="545" spans="9:20" x14ac:dyDescent="0.25">
      <c r="I545" s="15"/>
      <c r="K545" s="21"/>
      <c r="L545" s="21"/>
      <c r="M545" s="21"/>
      <c r="N545" s="21"/>
      <c r="O545" s="21"/>
      <c r="S545" s="17"/>
      <c r="T545" s="17"/>
    </row>
    <row r="546" spans="9:20" x14ac:dyDescent="0.25">
      <c r="I546" s="15"/>
      <c r="K546" s="21"/>
      <c r="L546" s="21"/>
      <c r="M546" s="21"/>
      <c r="N546" s="21"/>
      <c r="O546" s="21"/>
      <c r="S546" s="17"/>
      <c r="T546" s="17"/>
    </row>
    <row r="547" spans="9:20" x14ac:dyDescent="0.25">
      <c r="I547" s="15"/>
      <c r="K547" s="21"/>
      <c r="L547" s="21"/>
      <c r="M547" s="21"/>
      <c r="N547" s="21"/>
      <c r="O547" s="21"/>
      <c r="S547" s="17"/>
      <c r="T547" s="17"/>
    </row>
    <row r="548" spans="9:20" x14ac:dyDescent="0.25">
      <c r="I548" s="15"/>
      <c r="K548" s="21"/>
      <c r="L548" s="21"/>
      <c r="M548" s="21"/>
      <c r="N548" s="21"/>
      <c r="O548" s="21"/>
      <c r="S548" s="17"/>
      <c r="T548" s="17"/>
    </row>
    <row r="549" spans="9:20" x14ac:dyDescent="0.25">
      <c r="I549" s="15"/>
      <c r="K549" s="21"/>
      <c r="L549" s="21"/>
      <c r="M549" s="21"/>
      <c r="N549" s="21"/>
      <c r="O549" s="21"/>
      <c r="S549" s="17"/>
      <c r="T549" s="17"/>
    </row>
    <row r="550" spans="9:20" x14ac:dyDescent="0.25">
      <c r="I550" s="15"/>
      <c r="K550" s="21"/>
      <c r="L550" s="21"/>
      <c r="M550" s="21"/>
      <c r="N550" s="21"/>
      <c r="O550" s="21"/>
      <c r="S550" s="17"/>
      <c r="T550" s="17"/>
    </row>
    <row r="551" spans="9:20" x14ac:dyDescent="0.25">
      <c r="I551" s="15"/>
      <c r="K551" s="21"/>
      <c r="L551" s="21"/>
      <c r="M551" s="21"/>
      <c r="N551" s="21"/>
      <c r="O551" s="21"/>
      <c r="S551" s="17"/>
      <c r="T551" s="17"/>
    </row>
    <row r="552" spans="9:20" x14ac:dyDescent="0.25">
      <c r="I552" s="15"/>
      <c r="K552" s="21"/>
      <c r="L552" s="21"/>
      <c r="M552" s="21"/>
      <c r="N552" s="21"/>
      <c r="O552" s="21"/>
      <c r="S552" s="17"/>
      <c r="T552" s="17"/>
    </row>
    <row r="553" spans="9:20" x14ac:dyDescent="0.25">
      <c r="I553" s="15"/>
      <c r="K553" s="21"/>
      <c r="L553" s="21"/>
      <c r="M553" s="21"/>
      <c r="N553" s="21"/>
      <c r="O553" s="21"/>
      <c r="S553" s="17"/>
      <c r="T553" s="17"/>
    </row>
    <row r="554" spans="9:20" x14ac:dyDescent="0.25">
      <c r="I554" s="15"/>
      <c r="K554" s="21"/>
      <c r="L554" s="21"/>
      <c r="M554" s="21"/>
      <c r="N554" s="21"/>
      <c r="O554" s="21"/>
      <c r="S554" s="17"/>
      <c r="T554" s="17"/>
    </row>
    <row r="555" spans="9:20" x14ac:dyDescent="0.25">
      <c r="I555" s="15"/>
      <c r="K555" s="21"/>
      <c r="L555" s="21"/>
      <c r="M555" s="21"/>
      <c r="N555" s="21"/>
      <c r="O555" s="21"/>
      <c r="S555" s="17"/>
      <c r="T555" s="17"/>
    </row>
    <row r="556" spans="9:20" x14ac:dyDescent="0.25">
      <c r="I556" s="15"/>
      <c r="K556" s="21"/>
      <c r="L556" s="21"/>
      <c r="M556" s="21"/>
      <c r="N556" s="21"/>
      <c r="O556" s="21"/>
      <c r="S556" s="17"/>
      <c r="T556" s="17"/>
    </row>
    <row r="557" spans="9:20" x14ac:dyDescent="0.25">
      <c r="I557" s="15"/>
      <c r="K557" s="21"/>
      <c r="L557" s="21"/>
      <c r="M557" s="21"/>
      <c r="N557" s="21"/>
      <c r="O557" s="21"/>
      <c r="S557" s="17"/>
      <c r="T557" s="17"/>
    </row>
    <row r="558" spans="9:20" x14ac:dyDescent="0.25">
      <c r="I558" s="15"/>
      <c r="K558" s="21"/>
      <c r="L558" s="21"/>
      <c r="M558" s="21"/>
      <c r="N558" s="21"/>
      <c r="O558" s="21"/>
      <c r="S558" s="17"/>
      <c r="T558" s="17"/>
    </row>
    <row r="559" spans="9:20" x14ac:dyDescent="0.25">
      <c r="I559" s="15"/>
      <c r="K559" s="21"/>
      <c r="L559" s="21"/>
      <c r="M559" s="21"/>
      <c r="N559" s="21"/>
      <c r="O559" s="21"/>
      <c r="S559" s="17"/>
      <c r="T559" s="17"/>
    </row>
    <row r="560" spans="9:20" x14ac:dyDescent="0.25">
      <c r="I560" s="15"/>
      <c r="K560" s="21"/>
      <c r="L560" s="21"/>
      <c r="M560" s="21"/>
      <c r="N560" s="21"/>
      <c r="O560" s="21"/>
      <c r="S560" s="17"/>
      <c r="T560" s="17"/>
    </row>
    <row r="561" spans="9:20" x14ac:dyDescent="0.25">
      <c r="I561" s="15"/>
      <c r="K561" s="21"/>
      <c r="L561" s="21"/>
      <c r="M561" s="21"/>
      <c r="N561" s="21"/>
      <c r="O561" s="21"/>
      <c r="S561" s="17"/>
      <c r="T561" s="17"/>
    </row>
    <row r="562" spans="9:20" x14ac:dyDescent="0.25">
      <c r="I562" s="15"/>
      <c r="K562" s="21"/>
      <c r="L562" s="21"/>
      <c r="M562" s="21"/>
      <c r="N562" s="21"/>
      <c r="O562" s="21"/>
      <c r="S562" s="17"/>
      <c r="T562" s="17"/>
    </row>
    <row r="563" spans="9:20" x14ac:dyDescent="0.25">
      <c r="I563" s="15"/>
      <c r="K563" s="21"/>
      <c r="L563" s="21"/>
      <c r="M563" s="21"/>
      <c r="N563" s="21"/>
      <c r="O563" s="21"/>
      <c r="S563" s="17"/>
      <c r="T563" s="17"/>
    </row>
    <row r="564" spans="9:20" x14ac:dyDescent="0.25">
      <c r="I564" s="15"/>
      <c r="K564" s="21"/>
      <c r="L564" s="21"/>
      <c r="M564" s="21"/>
      <c r="N564" s="21"/>
      <c r="O564" s="21"/>
      <c r="S564" s="17"/>
      <c r="T564" s="17"/>
    </row>
    <row r="565" spans="9:20" x14ac:dyDescent="0.25">
      <c r="I565" s="15"/>
      <c r="K565" s="21"/>
      <c r="L565" s="21"/>
      <c r="M565" s="21"/>
      <c r="N565" s="21"/>
      <c r="O565" s="21"/>
      <c r="S565" s="17"/>
      <c r="T565" s="17"/>
    </row>
    <row r="566" spans="9:20" x14ac:dyDescent="0.25">
      <c r="I566" s="15"/>
      <c r="K566" s="21"/>
      <c r="L566" s="21"/>
      <c r="M566" s="21"/>
      <c r="N566" s="21"/>
      <c r="O566" s="21"/>
      <c r="S566" s="17"/>
      <c r="T566" s="17"/>
    </row>
    <row r="567" spans="9:20" x14ac:dyDescent="0.25">
      <c r="I567" s="15"/>
      <c r="K567" s="21"/>
      <c r="L567" s="21"/>
      <c r="M567" s="21"/>
      <c r="N567" s="21"/>
      <c r="O567" s="21"/>
      <c r="S567" s="17"/>
      <c r="T567" s="17"/>
    </row>
    <row r="568" spans="9:20" x14ac:dyDescent="0.25">
      <c r="I568" s="15"/>
      <c r="K568" s="21"/>
      <c r="L568" s="21"/>
      <c r="M568" s="21"/>
      <c r="N568" s="21"/>
      <c r="O568" s="21"/>
      <c r="S568" s="17"/>
      <c r="T568" s="17"/>
    </row>
    <row r="569" spans="9:20" x14ac:dyDescent="0.25">
      <c r="I569" s="15"/>
      <c r="K569" s="21"/>
      <c r="L569" s="21"/>
      <c r="M569" s="21"/>
      <c r="N569" s="21"/>
      <c r="O569" s="21"/>
      <c r="S569" s="17"/>
      <c r="T569" s="17"/>
    </row>
    <row r="570" spans="9:20" x14ac:dyDescent="0.25">
      <c r="I570" s="15"/>
      <c r="K570" s="21"/>
      <c r="L570" s="21"/>
      <c r="M570" s="21"/>
      <c r="N570" s="21"/>
      <c r="O570" s="21"/>
      <c r="S570" s="17"/>
      <c r="T570" s="17"/>
    </row>
    <row r="571" spans="9:20" x14ac:dyDescent="0.25">
      <c r="I571" s="15"/>
      <c r="K571" s="21"/>
      <c r="L571" s="21"/>
      <c r="M571" s="21"/>
      <c r="N571" s="21"/>
      <c r="O571" s="21"/>
      <c r="S571" s="17"/>
      <c r="T571" s="17"/>
    </row>
    <row r="572" spans="9:20" x14ac:dyDescent="0.25">
      <c r="I572" s="15"/>
      <c r="K572" s="21"/>
      <c r="L572" s="21"/>
      <c r="M572" s="21"/>
      <c r="N572" s="21"/>
      <c r="O572" s="21"/>
      <c r="S572" s="17"/>
      <c r="T572" s="17"/>
    </row>
    <row r="573" spans="9:20" x14ac:dyDescent="0.25">
      <c r="I573" s="15"/>
      <c r="K573" s="21"/>
      <c r="L573" s="21"/>
      <c r="M573" s="21"/>
      <c r="N573" s="21"/>
      <c r="O573" s="21"/>
      <c r="S573" s="17"/>
      <c r="T573" s="17"/>
    </row>
    <row r="574" spans="9:20" x14ac:dyDescent="0.25">
      <c r="I574" s="15"/>
      <c r="K574" s="21"/>
      <c r="L574" s="21"/>
      <c r="M574" s="21"/>
      <c r="N574" s="21"/>
      <c r="O574" s="21"/>
      <c r="S574" s="17"/>
      <c r="T574" s="17"/>
    </row>
    <row r="575" spans="9:20" x14ac:dyDescent="0.25">
      <c r="I575" s="15"/>
      <c r="K575" s="21"/>
      <c r="L575" s="21"/>
      <c r="M575" s="21"/>
      <c r="N575" s="21"/>
      <c r="O575" s="21"/>
      <c r="S575" s="17"/>
      <c r="T575" s="17"/>
    </row>
    <row r="576" spans="9:20" x14ac:dyDescent="0.25">
      <c r="I576" s="15"/>
      <c r="K576" s="21"/>
      <c r="L576" s="21"/>
      <c r="M576" s="21"/>
      <c r="N576" s="21"/>
      <c r="O576" s="21"/>
      <c r="S576" s="17"/>
      <c r="T576" s="17"/>
    </row>
    <row r="577" spans="9:20" x14ac:dyDescent="0.25">
      <c r="I577" s="15"/>
      <c r="K577" s="21"/>
      <c r="L577" s="21"/>
      <c r="M577" s="21"/>
      <c r="N577" s="21"/>
      <c r="O577" s="21"/>
      <c r="S577" s="17"/>
      <c r="T577" s="17"/>
    </row>
    <row r="578" spans="9:20" x14ac:dyDescent="0.25">
      <c r="I578" s="15"/>
      <c r="K578" s="21"/>
      <c r="L578" s="21"/>
      <c r="M578" s="21"/>
      <c r="N578" s="21"/>
      <c r="O578" s="21"/>
      <c r="S578" s="17"/>
      <c r="T578" s="17"/>
    </row>
    <row r="579" spans="9:20" x14ac:dyDescent="0.25">
      <c r="I579" s="15"/>
      <c r="K579" s="21"/>
      <c r="L579" s="21"/>
      <c r="M579" s="21"/>
      <c r="N579" s="21"/>
      <c r="O579" s="21"/>
      <c r="S579" s="17"/>
      <c r="T579" s="17"/>
    </row>
    <row r="580" spans="9:20" x14ac:dyDescent="0.25">
      <c r="I580" s="15"/>
      <c r="K580" s="21"/>
      <c r="L580" s="21"/>
      <c r="M580" s="21"/>
      <c r="N580" s="21"/>
      <c r="O580" s="21"/>
      <c r="S580" s="17"/>
      <c r="T580" s="17"/>
    </row>
    <row r="581" spans="9:20" x14ac:dyDescent="0.25">
      <c r="I581" s="15"/>
      <c r="K581" s="21"/>
      <c r="L581" s="21"/>
      <c r="M581" s="21"/>
      <c r="N581" s="21"/>
      <c r="O581" s="21"/>
      <c r="S581" s="17"/>
      <c r="T581" s="17"/>
    </row>
    <row r="582" spans="9:20" x14ac:dyDescent="0.25">
      <c r="I582" s="15"/>
      <c r="K582" s="21"/>
      <c r="L582" s="21"/>
      <c r="M582" s="21"/>
      <c r="N582" s="21"/>
      <c r="O582" s="21"/>
      <c r="S582" s="17"/>
      <c r="T582" s="17"/>
    </row>
    <row r="583" spans="9:20" x14ac:dyDescent="0.25">
      <c r="I583" s="15"/>
      <c r="K583" s="21"/>
      <c r="L583" s="21"/>
      <c r="M583" s="21"/>
      <c r="N583" s="21"/>
      <c r="O583" s="21"/>
      <c r="S583" s="17"/>
      <c r="T583" s="17"/>
    </row>
    <row r="584" spans="9:20" x14ac:dyDescent="0.25">
      <c r="I584" s="15"/>
      <c r="K584" s="21"/>
      <c r="L584" s="21"/>
      <c r="M584" s="21"/>
      <c r="N584" s="21"/>
      <c r="O584" s="21"/>
      <c r="S584" s="17"/>
      <c r="T584" s="17"/>
    </row>
    <row r="585" spans="9:20" x14ac:dyDescent="0.25">
      <c r="I585" s="15"/>
      <c r="K585" s="21"/>
      <c r="L585" s="21"/>
      <c r="M585" s="21"/>
      <c r="N585" s="21"/>
      <c r="O585" s="21"/>
      <c r="S585" s="17"/>
      <c r="T585" s="17"/>
    </row>
    <row r="586" spans="9:20" x14ac:dyDescent="0.25">
      <c r="I586" s="15"/>
      <c r="K586" s="21"/>
      <c r="L586" s="21"/>
      <c r="M586" s="21"/>
      <c r="N586" s="21"/>
      <c r="O586" s="21"/>
      <c r="S586" s="17"/>
      <c r="T586" s="17"/>
    </row>
    <row r="587" spans="9:20" x14ac:dyDescent="0.25">
      <c r="I587" s="15"/>
      <c r="K587" s="21"/>
      <c r="L587" s="21"/>
      <c r="M587" s="21"/>
      <c r="N587" s="21"/>
      <c r="O587" s="21"/>
      <c r="S587" s="17"/>
      <c r="T587" s="17"/>
    </row>
    <row r="588" spans="9:20" x14ac:dyDescent="0.25">
      <c r="I588" s="15"/>
      <c r="K588" s="21"/>
      <c r="L588" s="21"/>
      <c r="M588" s="21"/>
      <c r="N588" s="21"/>
      <c r="O588" s="21"/>
      <c r="S588" s="17"/>
      <c r="T588" s="17"/>
    </row>
    <row r="589" spans="9:20" x14ac:dyDescent="0.25">
      <c r="I589" s="15"/>
      <c r="K589" s="21"/>
      <c r="L589" s="21"/>
      <c r="M589" s="21"/>
      <c r="N589" s="21"/>
      <c r="O589" s="21"/>
      <c r="S589" s="17"/>
      <c r="T589" s="17"/>
    </row>
    <row r="590" spans="9:20" x14ac:dyDescent="0.25">
      <c r="I590" s="15"/>
      <c r="K590" s="21"/>
      <c r="L590" s="21"/>
      <c r="M590" s="21"/>
      <c r="N590" s="21"/>
      <c r="O590" s="21"/>
      <c r="S590" s="17"/>
      <c r="T590" s="17"/>
    </row>
    <row r="591" spans="9:20" x14ac:dyDescent="0.25">
      <c r="I591" s="15"/>
      <c r="K591" s="21"/>
      <c r="L591" s="21"/>
      <c r="M591" s="21"/>
      <c r="N591" s="21"/>
      <c r="O591" s="21"/>
      <c r="S591" s="17"/>
      <c r="T591" s="17"/>
    </row>
    <row r="592" spans="9:20" x14ac:dyDescent="0.25">
      <c r="I592" s="15"/>
      <c r="K592" s="21"/>
      <c r="L592" s="21"/>
      <c r="M592" s="21"/>
      <c r="N592" s="21"/>
      <c r="O592" s="21"/>
      <c r="S592" s="17"/>
      <c r="T592" s="17"/>
    </row>
    <row r="593" spans="9:20" x14ac:dyDescent="0.25">
      <c r="I593" s="15"/>
      <c r="K593" s="21"/>
      <c r="L593" s="21"/>
      <c r="M593" s="21"/>
      <c r="N593" s="21"/>
      <c r="O593" s="21"/>
      <c r="S593" s="17"/>
      <c r="T593" s="17"/>
    </row>
    <row r="594" spans="9:20" x14ac:dyDescent="0.25">
      <c r="I594" s="15"/>
      <c r="K594" s="21"/>
      <c r="L594" s="21"/>
      <c r="M594" s="21"/>
      <c r="N594" s="21"/>
      <c r="O594" s="21"/>
      <c r="S594" s="17"/>
      <c r="T594" s="17"/>
    </row>
    <row r="595" spans="9:20" x14ac:dyDescent="0.25">
      <c r="I595" s="15"/>
      <c r="K595" s="21"/>
      <c r="L595" s="21"/>
      <c r="M595" s="21"/>
      <c r="N595" s="21"/>
      <c r="O595" s="21"/>
      <c r="S595" s="17"/>
      <c r="T595" s="17"/>
    </row>
    <row r="596" spans="9:20" x14ac:dyDescent="0.25">
      <c r="I596" s="15"/>
      <c r="K596" s="21"/>
      <c r="L596" s="21"/>
      <c r="M596" s="21"/>
      <c r="N596" s="21"/>
      <c r="O596" s="21"/>
      <c r="S596" s="17"/>
      <c r="T596" s="17"/>
    </row>
    <row r="597" spans="9:20" x14ac:dyDescent="0.25">
      <c r="I597" s="15"/>
      <c r="K597" s="21"/>
      <c r="L597" s="21"/>
      <c r="M597" s="21"/>
      <c r="N597" s="21"/>
      <c r="O597" s="21"/>
      <c r="S597" s="17"/>
      <c r="T597" s="17"/>
    </row>
    <row r="598" spans="9:20" x14ac:dyDescent="0.25">
      <c r="I598" s="15"/>
      <c r="K598" s="21"/>
      <c r="L598" s="21"/>
      <c r="M598" s="21"/>
      <c r="N598" s="21"/>
      <c r="O598" s="21"/>
      <c r="S598" s="17"/>
      <c r="T598" s="17"/>
    </row>
    <row r="599" spans="9:20" x14ac:dyDescent="0.25">
      <c r="I599" s="15"/>
      <c r="K599" s="21"/>
      <c r="L599" s="21"/>
      <c r="M599" s="21"/>
      <c r="N599" s="21"/>
      <c r="O599" s="21"/>
      <c r="S599" s="17"/>
      <c r="T599" s="17"/>
    </row>
    <row r="600" spans="9:20" x14ac:dyDescent="0.25">
      <c r="I600" s="15"/>
      <c r="K600" s="21"/>
      <c r="L600" s="21"/>
      <c r="M600" s="21"/>
      <c r="N600" s="21"/>
      <c r="O600" s="21"/>
      <c r="S600" s="17"/>
      <c r="T600" s="17"/>
    </row>
    <row r="601" spans="9:20" x14ac:dyDescent="0.25">
      <c r="I601" s="15"/>
      <c r="K601" s="21"/>
      <c r="L601" s="21"/>
      <c r="M601" s="21"/>
      <c r="N601" s="21"/>
      <c r="O601" s="21"/>
      <c r="S601" s="17"/>
      <c r="T601" s="17"/>
    </row>
    <row r="602" spans="9:20" x14ac:dyDescent="0.25">
      <c r="I602" s="15"/>
      <c r="K602" s="21"/>
      <c r="L602" s="21"/>
      <c r="M602" s="21"/>
      <c r="N602" s="21"/>
      <c r="O602" s="21"/>
      <c r="S602" s="17"/>
      <c r="T602" s="17"/>
    </row>
    <row r="603" spans="9:20" x14ac:dyDescent="0.25">
      <c r="I603" s="15"/>
      <c r="K603" s="21"/>
      <c r="L603" s="21"/>
      <c r="M603" s="21"/>
      <c r="N603" s="21"/>
      <c r="O603" s="21"/>
      <c r="S603" s="17"/>
      <c r="T603" s="17"/>
    </row>
    <row r="604" spans="9:20" x14ac:dyDescent="0.25">
      <c r="I604" s="15"/>
      <c r="K604" s="21"/>
      <c r="L604" s="21"/>
      <c r="M604" s="21"/>
      <c r="N604" s="21"/>
      <c r="O604" s="21"/>
      <c r="S604" s="17"/>
      <c r="T604" s="17"/>
    </row>
    <row r="605" spans="9:20" x14ac:dyDescent="0.25">
      <c r="I605" s="15"/>
      <c r="K605" s="21"/>
      <c r="L605" s="21"/>
      <c r="M605" s="21"/>
      <c r="N605" s="21"/>
      <c r="O605" s="21"/>
      <c r="S605" s="17"/>
      <c r="T605" s="17"/>
    </row>
    <row r="606" spans="9:20" x14ac:dyDescent="0.25">
      <c r="I606" s="15"/>
      <c r="K606" s="21"/>
      <c r="L606" s="21"/>
      <c r="M606" s="21"/>
      <c r="N606" s="21"/>
      <c r="O606" s="21"/>
      <c r="S606" s="17"/>
      <c r="T606" s="17"/>
    </row>
    <row r="607" spans="9:20" x14ac:dyDescent="0.25">
      <c r="I607" s="15"/>
      <c r="K607" s="21"/>
      <c r="L607" s="21"/>
      <c r="M607" s="21"/>
      <c r="N607" s="21"/>
      <c r="O607" s="21"/>
      <c r="S607" s="17"/>
      <c r="T607" s="17"/>
    </row>
    <row r="608" spans="9:20" x14ac:dyDescent="0.25">
      <c r="I608" s="15"/>
      <c r="K608" s="21"/>
      <c r="L608" s="21"/>
      <c r="M608" s="21"/>
      <c r="N608" s="21"/>
      <c r="O608" s="21"/>
      <c r="S608" s="17"/>
      <c r="T608" s="17"/>
    </row>
    <row r="609" spans="9:20" x14ac:dyDescent="0.25">
      <c r="I609" s="15"/>
      <c r="K609" s="21"/>
      <c r="L609" s="21"/>
      <c r="M609" s="21"/>
      <c r="N609" s="21"/>
      <c r="O609" s="21"/>
      <c r="S609" s="17"/>
      <c r="T609" s="17"/>
    </row>
    <row r="610" spans="9:20" x14ac:dyDescent="0.25">
      <c r="I610" s="15"/>
      <c r="K610" s="21"/>
      <c r="L610" s="21"/>
      <c r="M610" s="21"/>
      <c r="N610" s="21"/>
      <c r="O610" s="21"/>
      <c r="S610" s="17"/>
      <c r="T610" s="17"/>
    </row>
    <row r="611" spans="9:20" x14ac:dyDescent="0.25">
      <c r="I611" s="15"/>
      <c r="K611" s="21"/>
      <c r="L611" s="21"/>
      <c r="M611" s="21"/>
      <c r="N611" s="21"/>
      <c r="O611" s="21"/>
      <c r="S611" s="17"/>
      <c r="T611" s="17"/>
    </row>
    <row r="612" spans="9:20" x14ac:dyDescent="0.25">
      <c r="I612" s="15"/>
      <c r="K612" s="21"/>
      <c r="L612" s="21"/>
      <c r="M612" s="21"/>
      <c r="N612" s="21"/>
      <c r="O612" s="21"/>
      <c r="S612" s="17"/>
      <c r="T612" s="17"/>
    </row>
    <row r="613" spans="9:20" x14ac:dyDescent="0.25">
      <c r="I613" s="15"/>
      <c r="K613" s="21"/>
      <c r="L613" s="21"/>
      <c r="M613" s="21"/>
      <c r="N613" s="21"/>
      <c r="O613" s="21"/>
      <c r="S613" s="17"/>
      <c r="T613" s="17"/>
    </row>
    <row r="614" spans="9:20" x14ac:dyDescent="0.25">
      <c r="I614" s="15"/>
      <c r="K614" s="21"/>
      <c r="L614" s="21"/>
      <c r="M614" s="21"/>
      <c r="N614" s="21"/>
      <c r="O614" s="21"/>
      <c r="S614" s="17"/>
      <c r="T614" s="17"/>
    </row>
    <row r="615" spans="9:20" x14ac:dyDescent="0.25">
      <c r="I615" s="15"/>
      <c r="K615" s="21"/>
      <c r="L615" s="21"/>
      <c r="M615" s="21"/>
      <c r="N615" s="21"/>
      <c r="O615" s="21"/>
      <c r="S615" s="17"/>
      <c r="T615" s="17"/>
    </row>
    <row r="616" spans="9:20" x14ac:dyDescent="0.25">
      <c r="I616" s="15"/>
      <c r="K616" s="21"/>
      <c r="L616" s="21"/>
      <c r="M616" s="21"/>
      <c r="N616" s="21"/>
      <c r="O616" s="21"/>
      <c r="S616" s="17"/>
      <c r="T616" s="17"/>
    </row>
    <row r="617" spans="9:20" x14ac:dyDescent="0.25">
      <c r="I617" s="15"/>
      <c r="K617" s="21"/>
      <c r="L617" s="21"/>
      <c r="M617" s="21"/>
      <c r="N617" s="21"/>
      <c r="O617" s="21"/>
      <c r="S617" s="17"/>
      <c r="T617" s="17"/>
    </row>
    <row r="618" spans="9:20" x14ac:dyDescent="0.25">
      <c r="I618" s="15"/>
      <c r="K618" s="21"/>
      <c r="L618" s="21"/>
      <c r="M618" s="21"/>
      <c r="N618" s="21"/>
      <c r="O618" s="21"/>
      <c r="S618" s="17"/>
      <c r="T618" s="17"/>
    </row>
    <row r="619" spans="9:20" x14ac:dyDescent="0.25">
      <c r="I619" s="15"/>
      <c r="K619" s="21"/>
      <c r="L619" s="21"/>
      <c r="M619" s="21"/>
      <c r="N619" s="21"/>
      <c r="O619" s="21"/>
      <c r="S619" s="17"/>
      <c r="T619" s="17"/>
    </row>
    <row r="620" spans="9:20" x14ac:dyDescent="0.25">
      <c r="I620" s="15"/>
      <c r="K620" s="21"/>
      <c r="L620" s="21"/>
      <c r="M620" s="21"/>
      <c r="N620" s="21"/>
      <c r="O620" s="21"/>
      <c r="S620" s="17"/>
      <c r="T620" s="17"/>
    </row>
    <row r="621" spans="9:20" x14ac:dyDescent="0.25">
      <c r="I621" s="15"/>
      <c r="K621" s="21"/>
      <c r="L621" s="21"/>
      <c r="M621" s="21"/>
      <c r="N621" s="21"/>
      <c r="O621" s="21"/>
      <c r="S621" s="17"/>
      <c r="T621" s="17"/>
    </row>
    <row r="622" spans="9:20" x14ac:dyDescent="0.25">
      <c r="I622" s="15"/>
      <c r="K622" s="21"/>
      <c r="L622" s="21"/>
      <c r="M622" s="21"/>
      <c r="N622" s="21"/>
      <c r="O622" s="21"/>
      <c r="S622" s="17"/>
      <c r="T622" s="17"/>
    </row>
    <row r="623" spans="9:20" x14ac:dyDescent="0.25">
      <c r="I623" s="15"/>
      <c r="K623" s="21"/>
      <c r="L623" s="21"/>
      <c r="M623" s="21"/>
      <c r="N623" s="21"/>
      <c r="O623" s="21"/>
      <c r="S623" s="17"/>
      <c r="T623" s="17"/>
    </row>
    <row r="624" spans="9:20" x14ac:dyDescent="0.25">
      <c r="I624" s="15"/>
      <c r="K624" s="21"/>
      <c r="L624" s="21"/>
      <c r="M624" s="21"/>
      <c r="N624" s="21"/>
      <c r="O624" s="21"/>
      <c r="S624" s="17"/>
      <c r="T624" s="17"/>
    </row>
    <row r="625" spans="9:20" x14ac:dyDescent="0.25">
      <c r="I625" s="15"/>
      <c r="K625" s="21"/>
      <c r="L625" s="21"/>
      <c r="M625" s="21"/>
      <c r="N625" s="21"/>
      <c r="O625" s="21"/>
      <c r="S625" s="17"/>
      <c r="T625" s="17"/>
    </row>
    <row r="626" spans="9:20" x14ac:dyDescent="0.25">
      <c r="I626" s="15"/>
      <c r="K626" s="21"/>
      <c r="L626" s="21"/>
      <c r="M626" s="21"/>
      <c r="N626" s="21"/>
      <c r="O626" s="21"/>
      <c r="S626" s="17"/>
      <c r="T626" s="17"/>
    </row>
    <row r="627" spans="9:20" x14ac:dyDescent="0.25">
      <c r="I627" s="15"/>
      <c r="K627" s="21"/>
      <c r="L627" s="21"/>
      <c r="M627" s="21"/>
      <c r="N627" s="21"/>
      <c r="O627" s="21"/>
      <c r="S627" s="17"/>
      <c r="T627" s="17"/>
    </row>
    <row r="628" spans="9:20" x14ac:dyDescent="0.25">
      <c r="I628" s="15"/>
      <c r="K628" s="21"/>
      <c r="L628" s="21"/>
      <c r="M628" s="21"/>
      <c r="N628" s="21"/>
      <c r="O628" s="21"/>
      <c r="S628" s="17"/>
      <c r="T628" s="17"/>
    </row>
    <row r="629" spans="9:20" x14ac:dyDescent="0.25">
      <c r="I629" s="15"/>
      <c r="K629" s="21"/>
      <c r="L629" s="21"/>
      <c r="M629" s="21"/>
      <c r="N629" s="21"/>
      <c r="O629" s="21"/>
      <c r="S629" s="17"/>
      <c r="T629" s="17"/>
    </row>
    <row r="630" spans="9:20" x14ac:dyDescent="0.25">
      <c r="I630" s="15"/>
      <c r="K630" s="21"/>
      <c r="L630" s="21"/>
      <c r="M630" s="21"/>
      <c r="N630" s="21"/>
      <c r="O630" s="21"/>
      <c r="S630" s="17"/>
      <c r="T630" s="17"/>
    </row>
    <row r="631" spans="9:20" x14ac:dyDescent="0.25">
      <c r="I631" s="15"/>
      <c r="K631" s="21"/>
      <c r="L631" s="21"/>
      <c r="M631" s="21"/>
      <c r="N631" s="21"/>
      <c r="O631" s="21"/>
      <c r="S631" s="17"/>
      <c r="T631" s="17"/>
    </row>
    <row r="632" spans="9:20" x14ac:dyDescent="0.25">
      <c r="I632" s="15"/>
      <c r="K632" s="21"/>
      <c r="L632" s="21"/>
      <c r="M632" s="21"/>
      <c r="N632" s="21"/>
      <c r="O632" s="21"/>
      <c r="S632" s="17"/>
      <c r="T632" s="17"/>
    </row>
    <row r="633" spans="9:20" x14ac:dyDescent="0.25">
      <c r="I633" s="15"/>
      <c r="K633" s="21"/>
      <c r="L633" s="21"/>
      <c r="M633" s="21"/>
      <c r="N633" s="21"/>
      <c r="O633" s="21"/>
      <c r="S633" s="17"/>
      <c r="T633" s="17"/>
    </row>
    <row r="634" spans="9:20" x14ac:dyDescent="0.25">
      <c r="I634" s="15"/>
      <c r="K634" s="21"/>
      <c r="L634" s="21"/>
      <c r="M634" s="21"/>
      <c r="N634" s="21"/>
      <c r="O634" s="21"/>
      <c r="S634" s="17"/>
      <c r="T634" s="17"/>
    </row>
    <row r="635" spans="9:20" x14ac:dyDescent="0.25">
      <c r="I635" s="15"/>
      <c r="K635" s="21"/>
      <c r="L635" s="21"/>
      <c r="M635" s="21"/>
      <c r="N635" s="21"/>
      <c r="O635" s="21"/>
      <c r="S635" s="17"/>
      <c r="T635" s="17"/>
    </row>
    <row r="636" spans="9:20" x14ac:dyDescent="0.25">
      <c r="I636" s="15"/>
      <c r="K636" s="21"/>
      <c r="L636" s="21"/>
      <c r="M636" s="21"/>
      <c r="N636" s="21"/>
      <c r="O636" s="21"/>
      <c r="S636" s="17"/>
      <c r="T636" s="17"/>
    </row>
    <row r="637" spans="9:20" x14ac:dyDescent="0.25">
      <c r="I637" s="15"/>
      <c r="K637" s="21"/>
      <c r="L637" s="21"/>
      <c r="M637" s="21"/>
      <c r="N637" s="21"/>
      <c r="O637" s="21"/>
      <c r="S637" s="17"/>
      <c r="T637" s="17"/>
    </row>
    <row r="638" spans="9:20" x14ac:dyDescent="0.25">
      <c r="I638" s="15"/>
      <c r="K638" s="21"/>
      <c r="L638" s="21"/>
      <c r="M638" s="21"/>
      <c r="N638" s="21"/>
      <c r="O638" s="21"/>
      <c r="S638" s="17"/>
      <c r="T638" s="17"/>
    </row>
    <row r="639" spans="9:20" x14ac:dyDescent="0.25">
      <c r="I639" s="15"/>
      <c r="K639" s="21"/>
      <c r="L639" s="21"/>
      <c r="M639" s="21"/>
      <c r="N639" s="21"/>
      <c r="O639" s="21"/>
      <c r="S639" s="17"/>
      <c r="T639" s="17"/>
    </row>
    <row r="640" spans="9:20" x14ac:dyDescent="0.25">
      <c r="I640" s="15"/>
      <c r="K640" s="21"/>
      <c r="L640" s="21"/>
      <c r="M640" s="21"/>
      <c r="N640" s="21"/>
      <c r="O640" s="21"/>
      <c r="S640" s="17"/>
      <c r="T640" s="17"/>
    </row>
    <row r="641" spans="9:20" x14ac:dyDescent="0.25">
      <c r="I641" s="15"/>
      <c r="K641" s="21"/>
      <c r="L641" s="21"/>
      <c r="M641" s="21"/>
      <c r="N641" s="21"/>
      <c r="O641" s="21"/>
      <c r="S641" s="17"/>
      <c r="T641" s="17"/>
    </row>
    <row r="642" spans="9:20" x14ac:dyDescent="0.25">
      <c r="I642" s="15"/>
      <c r="K642" s="21"/>
      <c r="L642" s="21"/>
      <c r="M642" s="21"/>
      <c r="N642" s="21"/>
      <c r="O642" s="21"/>
      <c r="S642" s="17"/>
      <c r="T642" s="17"/>
    </row>
    <row r="643" spans="9:20" x14ac:dyDescent="0.25">
      <c r="I643" s="15"/>
      <c r="K643" s="21"/>
      <c r="L643" s="21"/>
      <c r="M643" s="21"/>
      <c r="N643" s="21"/>
      <c r="O643" s="21"/>
      <c r="S643" s="17"/>
      <c r="T643" s="17"/>
    </row>
    <row r="644" spans="9:20" x14ac:dyDescent="0.25">
      <c r="I644" s="15"/>
      <c r="K644" s="21"/>
      <c r="L644" s="21"/>
      <c r="M644" s="21"/>
      <c r="N644" s="21"/>
      <c r="O644" s="21"/>
      <c r="S644" s="17"/>
      <c r="T644" s="17"/>
    </row>
    <row r="645" spans="9:20" x14ac:dyDescent="0.25">
      <c r="I645" s="15"/>
      <c r="K645" s="21"/>
      <c r="L645" s="21"/>
      <c r="M645" s="21"/>
      <c r="N645" s="21"/>
      <c r="O645" s="21"/>
      <c r="S645" s="17"/>
      <c r="T645" s="17"/>
    </row>
    <row r="646" spans="9:20" x14ac:dyDescent="0.25">
      <c r="I646" s="15"/>
      <c r="K646" s="21"/>
      <c r="L646" s="21"/>
      <c r="M646" s="21"/>
      <c r="N646" s="21"/>
      <c r="O646" s="21"/>
      <c r="S646" s="17"/>
      <c r="T646" s="17"/>
    </row>
    <row r="647" spans="9:20" x14ac:dyDescent="0.25">
      <c r="I647" s="15"/>
      <c r="K647" s="21"/>
      <c r="L647" s="21"/>
      <c r="M647" s="21"/>
      <c r="N647" s="21"/>
      <c r="O647" s="21"/>
      <c r="S647" s="17"/>
      <c r="T647" s="17"/>
    </row>
    <row r="648" spans="9:20" x14ac:dyDescent="0.25">
      <c r="I648" s="15"/>
      <c r="K648" s="21"/>
      <c r="L648" s="21"/>
      <c r="M648" s="21"/>
      <c r="N648" s="21"/>
      <c r="O648" s="21"/>
      <c r="S648" s="17"/>
      <c r="T648" s="17"/>
    </row>
    <row r="649" spans="9:20" x14ac:dyDescent="0.25">
      <c r="I649" s="15"/>
      <c r="K649" s="21"/>
      <c r="L649" s="21"/>
      <c r="M649" s="21"/>
      <c r="N649" s="21"/>
      <c r="O649" s="21"/>
      <c r="S649" s="17"/>
      <c r="T649" s="17"/>
    </row>
    <row r="650" spans="9:20" x14ac:dyDescent="0.25">
      <c r="I650" s="15"/>
      <c r="K650" s="21"/>
      <c r="L650" s="21"/>
      <c r="M650" s="21"/>
      <c r="N650" s="21"/>
      <c r="O650" s="21"/>
      <c r="S650" s="17"/>
      <c r="T650" s="17"/>
    </row>
    <row r="651" spans="9:20" x14ac:dyDescent="0.25">
      <c r="I651" s="15"/>
      <c r="K651" s="21"/>
      <c r="L651" s="21"/>
      <c r="M651" s="21"/>
      <c r="N651" s="21"/>
      <c r="O651" s="21"/>
      <c r="S651" s="17"/>
      <c r="T651" s="17"/>
    </row>
    <row r="652" spans="9:20" x14ac:dyDescent="0.25">
      <c r="I652" s="15"/>
      <c r="K652" s="21"/>
      <c r="L652" s="21"/>
      <c r="M652" s="21"/>
      <c r="N652" s="21"/>
      <c r="O652" s="21"/>
      <c r="S652" s="17"/>
      <c r="T652" s="17"/>
    </row>
    <row r="653" spans="9:20" x14ac:dyDescent="0.25">
      <c r="I653" s="15"/>
      <c r="K653" s="21"/>
      <c r="L653" s="21"/>
      <c r="M653" s="21"/>
      <c r="N653" s="21"/>
      <c r="O653" s="21"/>
      <c r="S653" s="17"/>
      <c r="T653" s="17"/>
    </row>
    <row r="654" spans="9:20" x14ac:dyDescent="0.25">
      <c r="I654" s="15"/>
      <c r="K654" s="21"/>
      <c r="L654" s="21"/>
      <c r="M654" s="21"/>
      <c r="N654" s="21"/>
      <c r="O654" s="21"/>
      <c r="S654" s="17"/>
      <c r="T654" s="17"/>
    </row>
    <row r="655" spans="9:20" x14ac:dyDescent="0.25">
      <c r="I655" s="15"/>
      <c r="K655" s="21"/>
      <c r="L655" s="21"/>
      <c r="M655" s="21"/>
      <c r="N655" s="21"/>
      <c r="O655" s="21"/>
      <c r="S655" s="17"/>
      <c r="T655" s="17"/>
    </row>
    <row r="656" spans="9:20" x14ac:dyDescent="0.25">
      <c r="I656" s="15"/>
      <c r="K656" s="21"/>
      <c r="L656" s="21"/>
      <c r="M656" s="21"/>
      <c r="N656" s="21"/>
      <c r="O656" s="21"/>
      <c r="S656" s="17"/>
      <c r="T656" s="17"/>
    </row>
    <row r="657" spans="9:20" x14ac:dyDescent="0.25">
      <c r="I657" s="15"/>
      <c r="K657" s="21"/>
      <c r="L657" s="21"/>
      <c r="M657" s="21"/>
      <c r="N657" s="21"/>
      <c r="O657" s="21"/>
      <c r="S657" s="17"/>
      <c r="T657" s="17"/>
    </row>
    <row r="658" spans="9:20" x14ac:dyDescent="0.25">
      <c r="I658" s="15"/>
      <c r="K658" s="21"/>
      <c r="L658" s="21"/>
      <c r="M658" s="21"/>
      <c r="N658" s="21"/>
      <c r="O658" s="21"/>
      <c r="S658" s="17"/>
      <c r="T658" s="17"/>
    </row>
    <row r="659" spans="9:20" x14ac:dyDescent="0.25">
      <c r="I659" s="15"/>
      <c r="K659" s="21"/>
      <c r="L659" s="21"/>
      <c r="M659" s="21"/>
      <c r="N659" s="21"/>
      <c r="O659" s="21"/>
      <c r="S659" s="17"/>
      <c r="T659" s="17"/>
    </row>
    <row r="660" spans="9:20" x14ac:dyDescent="0.25">
      <c r="I660" s="15"/>
      <c r="K660" s="21"/>
      <c r="L660" s="21"/>
      <c r="M660" s="21"/>
      <c r="N660" s="21"/>
      <c r="O660" s="21"/>
      <c r="S660" s="17"/>
      <c r="T660" s="17"/>
    </row>
    <row r="661" spans="9:20" x14ac:dyDescent="0.25">
      <c r="I661" s="15"/>
      <c r="K661" s="21"/>
      <c r="L661" s="21"/>
      <c r="M661" s="21"/>
      <c r="N661" s="21"/>
      <c r="O661" s="21"/>
      <c r="S661" s="17"/>
      <c r="T661" s="17"/>
    </row>
    <row r="662" spans="9:20" x14ac:dyDescent="0.25">
      <c r="I662" s="15"/>
      <c r="K662" s="21"/>
      <c r="L662" s="21"/>
      <c r="M662" s="21"/>
      <c r="N662" s="21"/>
      <c r="O662" s="21"/>
      <c r="S662" s="17"/>
      <c r="T662" s="17"/>
    </row>
    <row r="663" spans="9:20" x14ac:dyDescent="0.25">
      <c r="I663" s="15"/>
      <c r="K663" s="21"/>
      <c r="L663" s="21"/>
      <c r="M663" s="21"/>
      <c r="N663" s="21"/>
      <c r="O663" s="21"/>
      <c r="S663" s="17"/>
      <c r="T663" s="17"/>
    </row>
    <row r="664" spans="9:20" x14ac:dyDescent="0.25">
      <c r="I664" s="15"/>
      <c r="K664" s="21"/>
      <c r="L664" s="21"/>
      <c r="M664" s="21"/>
      <c r="N664" s="21"/>
      <c r="O664" s="21"/>
      <c r="S664" s="17"/>
      <c r="T664" s="17"/>
    </row>
    <row r="665" spans="9:20" x14ac:dyDescent="0.25">
      <c r="I665" s="15"/>
      <c r="K665" s="21"/>
      <c r="L665" s="21"/>
      <c r="M665" s="21"/>
      <c r="N665" s="21"/>
      <c r="O665" s="21"/>
      <c r="S665" s="17"/>
      <c r="T665" s="17"/>
    </row>
    <row r="666" spans="9:20" x14ac:dyDescent="0.25">
      <c r="I666" s="15"/>
      <c r="K666" s="21"/>
      <c r="L666" s="21"/>
      <c r="M666" s="21"/>
      <c r="N666" s="21"/>
      <c r="O666" s="21"/>
      <c r="S666" s="17"/>
      <c r="T666" s="17"/>
    </row>
    <row r="667" spans="9:20" x14ac:dyDescent="0.25">
      <c r="I667" s="15"/>
      <c r="K667" s="21"/>
      <c r="L667" s="21"/>
      <c r="M667" s="21"/>
      <c r="N667" s="21"/>
      <c r="O667" s="21"/>
      <c r="S667" s="17"/>
      <c r="T667" s="17"/>
    </row>
    <row r="668" spans="9:20" x14ac:dyDescent="0.25">
      <c r="I668" s="15"/>
      <c r="K668" s="21"/>
      <c r="L668" s="21"/>
      <c r="M668" s="21"/>
      <c r="N668" s="21"/>
      <c r="O668" s="21"/>
      <c r="S668" s="17"/>
      <c r="T668" s="17"/>
    </row>
    <row r="669" spans="9:20" x14ac:dyDescent="0.25">
      <c r="I669" s="15"/>
      <c r="K669" s="21"/>
      <c r="L669" s="21"/>
      <c r="M669" s="21"/>
      <c r="N669" s="21"/>
      <c r="O669" s="21"/>
      <c r="S669" s="17"/>
      <c r="T669" s="17"/>
    </row>
    <row r="670" spans="9:20" x14ac:dyDescent="0.25">
      <c r="I670" s="15"/>
      <c r="K670" s="21"/>
      <c r="L670" s="21"/>
      <c r="M670" s="21"/>
      <c r="N670" s="21"/>
      <c r="O670" s="21"/>
      <c r="S670" s="17"/>
      <c r="T670" s="17"/>
    </row>
    <row r="671" spans="9:20" x14ac:dyDescent="0.25">
      <c r="I671" s="15"/>
      <c r="K671" s="21"/>
      <c r="L671" s="21"/>
      <c r="M671" s="21"/>
      <c r="N671" s="21"/>
      <c r="O671" s="21"/>
      <c r="S671" s="17"/>
      <c r="T671" s="17"/>
    </row>
    <row r="672" spans="9:20" x14ac:dyDescent="0.25">
      <c r="I672" s="15"/>
      <c r="K672" s="21"/>
      <c r="L672" s="21"/>
      <c r="M672" s="21"/>
      <c r="N672" s="21"/>
      <c r="O672" s="21"/>
      <c r="S672" s="17"/>
      <c r="T672" s="17"/>
    </row>
    <row r="673" spans="9:20" x14ac:dyDescent="0.25">
      <c r="I673" s="15"/>
      <c r="K673" s="21"/>
      <c r="L673" s="21"/>
      <c r="M673" s="21"/>
      <c r="N673" s="21"/>
      <c r="O673" s="21"/>
      <c r="S673" s="17"/>
      <c r="T673" s="17"/>
    </row>
    <row r="674" spans="9:20" x14ac:dyDescent="0.25">
      <c r="I674" s="15"/>
      <c r="K674" s="21"/>
      <c r="L674" s="21"/>
      <c r="M674" s="21"/>
      <c r="N674" s="21"/>
      <c r="O674" s="21"/>
      <c r="S674" s="17"/>
      <c r="T674" s="17"/>
    </row>
    <row r="675" spans="9:20" x14ac:dyDescent="0.25">
      <c r="I675" s="15"/>
      <c r="K675" s="21"/>
      <c r="L675" s="21"/>
      <c r="M675" s="21"/>
      <c r="N675" s="21"/>
      <c r="O675" s="21"/>
      <c r="S675" s="17"/>
      <c r="T675" s="17"/>
    </row>
    <row r="676" spans="9:20" x14ac:dyDescent="0.25">
      <c r="I676" s="15"/>
      <c r="K676" s="21"/>
      <c r="L676" s="21"/>
      <c r="M676" s="21"/>
      <c r="N676" s="21"/>
      <c r="O676" s="21"/>
      <c r="S676" s="17"/>
      <c r="T676" s="17"/>
    </row>
    <row r="677" spans="9:20" x14ac:dyDescent="0.25">
      <c r="I677" s="15"/>
      <c r="K677" s="21"/>
      <c r="L677" s="21"/>
      <c r="M677" s="21"/>
      <c r="N677" s="21"/>
      <c r="O677" s="21"/>
      <c r="S677" s="17"/>
      <c r="T677" s="17"/>
    </row>
    <row r="678" spans="9:20" x14ac:dyDescent="0.25">
      <c r="I678" s="15"/>
      <c r="K678" s="21"/>
      <c r="L678" s="21"/>
      <c r="M678" s="21"/>
      <c r="N678" s="21"/>
      <c r="O678" s="21"/>
      <c r="S678" s="17"/>
      <c r="T678" s="17"/>
    </row>
    <row r="679" spans="9:20" x14ac:dyDescent="0.25">
      <c r="I679" s="15"/>
      <c r="K679" s="21"/>
      <c r="L679" s="21"/>
      <c r="M679" s="21"/>
      <c r="N679" s="21"/>
      <c r="O679" s="21"/>
      <c r="S679" s="17"/>
      <c r="T679" s="17"/>
    </row>
    <row r="680" spans="9:20" x14ac:dyDescent="0.25">
      <c r="I680" s="15"/>
      <c r="K680" s="21"/>
      <c r="L680" s="21"/>
      <c r="M680" s="21"/>
      <c r="N680" s="21"/>
      <c r="O680" s="21"/>
      <c r="S680" s="17"/>
      <c r="T680" s="17"/>
    </row>
    <row r="681" spans="9:20" x14ac:dyDescent="0.25">
      <c r="I681" s="15"/>
      <c r="K681" s="21"/>
      <c r="L681" s="21"/>
      <c r="M681" s="21"/>
      <c r="N681" s="21"/>
      <c r="O681" s="21"/>
      <c r="S681" s="17"/>
      <c r="T681" s="17"/>
    </row>
    <row r="682" spans="9:20" x14ac:dyDescent="0.25">
      <c r="I682" s="15"/>
      <c r="K682" s="21"/>
      <c r="L682" s="21"/>
      <c r="M682" s="21"/>
      <c r="N682" s="21"/>
      <c r="O682" s="21"/>
      <c r="S682" s="17"/>
      <c r="T682" s="17"/>
    </row>
    <row r="683" spans="9:20" x14ac:dyDescent="0.25">
      <c r="I683" s="15"/>
      <c r="K683" s="21"/>
      <c r="L683" s="21"/>
      <c r="M683" s="21"/>
      <c r="N683" s="21"/>
      <c r="O683" s="21"/>
      <c r="S683" s="17"/>
      <c r="T683" s="17"/>
    </row>
    <row r="684" spans="9:20" x14ac:dyDescent="0.25">
      <c r="I684" s="15"/>
      <c r="K684" s="21"/>
      <c r="L684" s="21"/>
      <c r="M684" s="21"/>
      <c r="N684" s="21"/>
      <c r="O684" s="21"/>
      <c r="S684" s="17"/>
      <c r="T684" s="17"/>
    </row>
    <row r="685" spans="9:20" x14ac:dyDescent="0.25">
      <c r="I685" s="15"/>
      <c r="K685" s="21"/>
      <c r="L685" s="21"/>
      <c r="M685" s="21"/>
      <c r="N685" s="21"/>
      <c r="O685" s="21"/>
      <c r="S685" s="17"/>
      <c r="T685" s="17"/>
    </row>
    <row r="686" spans="9:20" x14ac:dyDescent="0.25">
      <c r="I686" s="15"/>
      <c r="K686" s="21"/>
      <c r="L686" s="21"/>
      <c r="M686" s="21"/>
      <c r="N686" s="21"/>
      <c r="O686" s="21"/>
      <c r="S686" s="17"/>
      <c r="T686" s="17"/>
    </row>
    <row r="687" spans="9:20" x14ac:dyDescent="0.25">
      <c r="I687" s="15"/>
      <c r="K687" s="21"/>
      <c r="L687" s="21"/>
      <c r="M687" s="21"/>
      <c r="N687" s="21"/>
      <c r="O687" s="21"/>
      <c r="S687" s="17"/>
      <c r="T687" s="17"/>
    </row>
    <row r="688" spans="9:20" x14ac:dyDescent="0.25">
      <c r="I688" s="15"/>
      <c r="K688" s="21"/>
      <c r="L688" s="21"/>
      <c r="M688" s="21"/>
      <c r="N688" s="21"/>
      <c r="O688" s="21"/>
      <c r="S688" s="17"/>
      <c r="T688" s="17"/>
    </row>
    <row r="689" spans="9:20" x14ac:dyDescent="0.25">
      <c r="I689" s="15"/>
      <c r="K689" s="21"/>
      <c r="L689" s="21"/>
      <c r="M689" s="21"/>
      <c r="N689" s="21"/>
      <c r="O689" s="21"/>
      <c r="S689" s="17"/>
      <c r="T689" s="17"/>
    </row>
    <row r="690" spans="9:20" x14ac:dyDescent="0.25">
      <c r="I690" s="15"/>
      <c r="K690" s="21"/>
      <c r="L690" s="21"/>
      <c r="M690" s="21"/>
      <c r="N690" s="21"/>
      <c r="O690" s="21"/>
      <c r="S690" s="17"/>
      <c r="T690" s="17"/>
    </row>
    <row r="691" spans="9:20" x14ac:dyDescent="0.25">
      <c r="I691" s="15"/>
      <c r="K691" s="21"/>
      <c r="L691" s="21"/>
      <c r="M691" s="21"/>
      <c r="N691" s="21"/>
      <c r="O691" s="21"/>
      <c r="S691" s="17"/>
      <c r="T691" s="17"/>
    </row>
    <row r="692" spans="9:20" x14ac:dyDescent="0.25">
      <c r="I692" s="15"/>
      <c r="K692" s="21"/>
      <c r="L692" s="21"/>
      <c r="M692" s="21"/>
      <c r="N692" s="21"/>
      <c r="O692" s="21"/>
      <c r="S692" s="17"/>
      <c r="T692" s="17"/>
    </row>
    <row r="693" spans="9:20" x14ac:dyDescent="0.25">
      <c r="I693" s="15"/>
      <c r="K693" s="21"/>
      <c r="L693" s="21"/>
      <c r="M693" s="21"/>
      <c r="N693" s="21"/>
      <c r="O693" s="21"/>
      <c r="S693" s="17"/>
      <c r="T693" s="17"/>
    </row>
    <row r="694" spans="9:20" x14ac:dyDescent="0.25">
      <c r="I694" s="15"/>
      <c r="K694" s="21"/>
      <c r="L694" s="21"/>
      <c r="M694" s="21"/>
      <c r="N694" s="21"/>
      <c r="O694" s="21"/>
      <c r="S694" s="17"/>
      <c r="T694" s="17"/>
    </row>
    <row r="695" spans="9:20" x14ac:dyDescent="0.25">
      <c r="I695" s="15"/>
      <c r="K695" s="21"/>
      <c r="L695" s="21"/>
      <c r="M695" s="21"/>
      <c r="N695" s="21"/>
      <c r="O695" s="21"/>
      <c r="S695" s="17"/>
      <c r="T695" s="17"/>
    </row>
    <row r="696" spans="9:20" x14ac:dyDescent="0.25">
      <c r="I696" s="15"/>
      <c r="K696" s="21"/>
      <c r="L696" s="21"/>
      <c r="M696" s="21"/>
      <c r="N696" s="21"/>
      <c r="O696" s="21"/>
      <c r="S696" s="17"/>
      <c r="T696" s="17"/>
    </row>
    <row r="697" spans="9:20" x14ac:dyDescent="0.25">
      <c r="I697" s="15"/>
      <c r="K697" s="21"/>
      <c r="L697" s="21"/>
      <c r="M697" s="21"/>
      <c r="N697" s="21"/>
      <c r="O697" s="21"/>
      <c r="S697" s="17"/>
      <c r="T697" s="17"/>
    </row>
    <row r="698" spans="9:20" x14ac:dyDescent="0.25">
      <c r="I698" s="15"/>
      <c r="K698" s="21"/>
      <c r="L698" s="21"/>
      <c r="M698" s="21"/>
      <c r="N698" s="21"/>
      <c r="O698" s="21"/>
      <c r="S698" s="17"/>
      <c r="T698" s="17"/>
    </row>
    <row r="699" spans="9:20" x14ac:dyDescent="0.25">
      <c r="I699" s="15"/>
      <c r="K699" s="21"/>
      <c r="L699" s="21"/>
      <c r="M699" s="21"/>
      <c r="N699" s="21"/>
      <c r="O699" s="21"/>
      <c r="S699" s="17"/>
      <c r="T699" s="17"/>
    </row>
    <row r="700" spans="9:20" x14ac:dyDescent="0.25">
      <c r="I700" s="15"/>
      <c r="K700" s="21"/>
      <c r="L700" s="21"/>
      <c r="M700" s="21"/>
      <c r="N700" s="21"/>
      <c r="O700" s="21"/>
      <c r="S700" s="17"/>
      <c r="T700" s="17"/>
    </row>
    <row r="701" spans="9:20" x14ac:dyDescent="0.25">
      <c r="I701" s="15"/>
      <c r="K701" s="21"/>
      <c r="L701" s="21"/>
      <c r="M701" s="21"/>
      <c r="N701" s="21"/>
      <c r="O701" s="21"/>
      <c r="S701" s="17"/>
      <c r="T701" s="17"/>
    </row>
    <row r="702" spans="9:20" x14ac:dyDescent="0.25">
      <c r="I702" s="15"/>
      <c r="K702" s="21"/>
      <c r="L702" s="21"/>
      <c r="M702" s="21"/>
      <c r="N702" s="21"/>
      <c r="O702" s="21"/>
      <c r="S702" s="17"/>
      <c r="T702" s="17"/>
    </row>
    <row r="703" spans="9:20" x14ac:dyDescent="0.25">
      <c r="I703" s="15"/>
      <c r="K703" s="21"/>
      <c r="L703" s="21"/>
      <c r="M703" s="21"/>
      <c r="N703" s="21"/>
      <c r="O703" s="21"/>
      <c r="S703" s="17"/>
      <c r="T703" s="17"/>
    </row>
    <row r="704" spans="9:20" x14ac:dyDescent="0.25">
      <c r="I704" s="15"/>
      <c r="K704" s="21"/>
      <c r="L704" s="21"/>
      <c r="M704" s="21"/>
      <c r="N704" s="21"/>
      <c r="O704" s="21"/>
      <c r="S704" s="17"/>
      <c r="T704" s="17"/>
    </row>
    <row r="705" spans="9:20" x14ac:dyDescent="0.25">
      <c r="I705" s="15"/>
      <c r="K705" s="21"/>
      <c r="L705" s="21"/>
      <c r="M705" s="21"/>
      <c r="N705" s="21"/>
      <c r="O705" s="21"/>
      <c r="S705" s="17"/>
      <c r="T705" s="17"/>
    </row>
    <row r="706" spans="9:20" x14ac:dyDescent="0.25">
      <c r="I706" s="15"/>
      <c r="K706" s="21"/>
      <c r="L706" s="21"/>
      <c r="M706" s="21"/>
      <c r="N706" s="21"/>
      <c r="O706" s="21"/>
      <c r="S706" s="17"/>
      <c r="T706" s="17"/>
    </row>
    <row r="707" spans="9:20" x14ac:dyDescent="0.25">
      <c r="I707" s="15"/>
      <c r="K707" s="21"/>
      <c r="L707" s="21"/>
      <c r="M707" s="21"/>
      <c r="N707" s="21"/>
      <c r="O707" s="21"/>
      <c r="S707" s="17"/>
      <c r="T707" s="17"/>
    </row>
    <row r="708" spans="9:20" x14ac:dyDescent="0.25">
      <c r="I708" s="15"/>
      <c r="K708" s="21"/>
      <c r="L708" s="21"/>
      <c r="M708" s="21"/>
      <c r="N708" s="21"/>
      <c r="O708" s="21"/>
      <c r="S708" s="17"/>
      <c r="T708" s="17"/>
    </row>
    <row r="709" spans="9:20" x14ac:dyDescent="0.25">
      <c r="I709" s="15"/>
      <c r="K709" s="21"/>
      <c r="L709" s="21"/>
      <c r="M709" s="21"/>
      <c r="N709" s="21"/>
      <c r="O709" s="21"/>
      <c r="S709" s="17"/>
      <c r="T709" s="17"/>
    </row>
    <row r="710" spans="9:20" x14ac:dyDescent="0.25">
      <c r="I710" s="15"/>
      <c r="K710" s="21"/>
      <c r="L710" s="21"/>
      <c r="M710" s="21"/>
      <c r="N710" s="21"/>
      <c r="O710" s="21"/>
      <c r="S710" s="17"/>
      <c r="T710" s="17"/>
    </row>
    <row r="711" spans="9:20" x14ac:dyDescent="0.25">
      <c r="I711" s="15"/>
      <c r="K711" s="21"/>
      <c r="L711" s="21"/>
      <c r="M711" s="21"/>
      <c r="N711" s="21"/>
      <c r="O711" s="21"/>
      <c r="S711" s="17"/>
      <c r="T711" s="17"/>
    </row>
    <row r="712" spans="9:20" x14ac:dyDescent="0.25">
      <c r="I712" s="15"/>
      <c r="K712" s="21"/>
      <c r="L712" s="21"/>
      <c r="M712" s="21"/>
      <c r="N712" s="21"/>
      <c r="O712" s="21"/>
      <c r="S712" s="17"/>
      <c r="T712" s="17"/>
    </row>
    <row r="713" spans="9:20" x14ac:dyDescent="0.25">
      <c r="I713" s="15"/>
      <c r="K713" s="21"/>
      <c r="L713" s="21"/>
      <c r="M713" s="21"/>
      <c r="N713" s="21"/>
      <c r="O713" s="21"/>
      <c r="S713" s="17"/>
      <c r="T713" s="17"/>
    </row>
    <row r="714" spans="9:20" x14ac:dyDescent="0.25">
      <c r="I714" s="15"/>
      <c r="K714" s="21"/>
      <c r="L714" s="21"/>
      <c r="M714" s="21"/>
      <c r="N714" s="21"/>
      <c r="O714" s="21"/>
      <c r="S714" s="17"/>
      <c r="T714" s="17"/>
    </row>
    <row r="715" spans="9:20" x14ac:dyDescent="0.25">
      <c r="I715" s="15"/>
      <c r="K715" s="21"/>
      <c r="L715" s="21"/>
      <c r="M715" s="21"/>
      <c r="N715" s="21"/>
      <c r="O715" s="21"/>
      <c r="S715" s="17"/>
      <c r="T715" s="17"/>
    </row>
    <row r="716" spans="9:20" x14ac:dyDescent="0.25">
      <c r="I716" s="15"/>
      <c r="K716" s="21"/>
      <c r="L716" s="21"/>
      <c r="M716" s="21"/>
      <c r="N716" s="21"/>
      <c r="O716" s="21"/>
      <c r="S716" s="17"/>
      <c r="T716" s="17"/>
    </row>
    <row r="717" spans="9:20" x14ac:dyDescent="0.25">
      <c r="I717" s="15"/>
      <c r="K717" s="21"/>
      <c r="L717" s="21"/>
      <c r="M717" s="21"/>
      <c r="N717" s="21"/>
      <c r="O717" s="21"/>
    </row>
    <row r="718" spans="9:20" x14ac:dyDescent="0.25">
      <c r="I718" s="15"/>
      <c r="K718" s="21"/>
      <c r="L718" s="21"/>
      <c r="M718" s="21"/>
      <c r="N718" s="21"/>
      <c r="O718" s="21"/>
    </row>
    <row r="719" spans="9:20" x14ac:dyDescent="0.25">
      <c r="I719" s="15"/>
      <c r="K719" s="21"/>
      <c r="L719" s="21"/>
      <c r="M719" s="21"/>
      <c r="N719" s="21"/>
      <c r="O719" s="21"/>
    </row>
    <row r="720" spans="9:20" x14ac:dyDescent="0.25">
      <c r="I720" s="15"/>
      <c r="K720" s="21"/>
      <c r="L720" s="21"/>
      <c r="M720" s="21"/>
      <c r="N720" s="21"/>
      <c r="O720" s="21"/>
    </row>
    <row r="721" spans="9:15" x14ac:dyDescent="0.25">
      <c r="I721" s="15"/>
      <c r="K721" s="21"/>
      <c r="L721" s="21"/>
      <c r="M721" s="21"/>
      <c r="N721" s="21"/>
      <c r="O721" s="21"/>
    </row>
    <row r="722" spans="9:15" x14ac:dyDescent="0.25">
      <c r="I722" s="15"/>
      <c r="K722" s="21"/>
      <c r="L722" s="21"/>
      <c r="M722" s="21"/>
      <c r="N722" s="21"/>
      <c r="O722" s="21"/>
    </row>
    <row r="723" spans="9:15" x14ac:dyDescent="0.25">
      <c r="I723" s="15"/>
      <c r="K723" s="21"/>
      <c r="L723" s="21"/>
      <c r="M723" s="21"/>
      <c r="N723" s="21"/>
      <c r="O723" s="21"/>
    </row>
    <row r="724" spans="9:15" x14ac:dyDescent="0.25">
      <c r="I724" s="15"/>
      <c r="K724" s="21"/>
      <c r="L724" s="21"/>
      <c r="M724" s="21"/>
      <c r="N724" s="21"/>
      <c r="O724" s="21"/>
    </row>
    <row r="725" spans="9:15" x14ac:dyDescent="0.25">
      <c r="I725" s="15"/>
      <c r="K725" s="21"/>
      <c r="L725" s="21"/>
      <c r="M725" s="21"/>
      <c r="N725" s="21"/>
      <c r="O725" s="21"/>
    </row>
    <row r="726" spans="9:15" x14ac:dyDescent="0.25">
      <c r="I726" s="15"/>
      <c r="K726" s="21"/>
      <c r="L726" s="21"/>
      <c r="M726" s="21"/>
      <c r="N726" s="21"/>
      <c r="O726" s="21"/>
    </row>
    <row r="727" spans="9:15" x14ac:dyDescent="0.25">
      <c r="I727" s="15"/>
      <c r="K727" s="21"/>
      <c r="L727" s="21"/>
      <c r="M727" s="21"/>
      <c r="N727" s="21"/>
      <c r="O727" s="21"/>
    </row>
    <row r="728" spans="9:15" x14ac:dyDescent="0.25">
      <c r="I728" s="15"/>
      <c r="K728" s="21"/>
      <c r="L728" s="21"/>
      <c r="M728" s="21"/>
      <c r="N728" s="21"/>
      <c r="O728" s="21"/>
    </row>
    <row r="729" spans="9:15" x14ac:dyDescent="0.25">
      <c r="I729" s="15"/>
      <c r="K729" s="21"/>
      <c r="L729" s="21"/>
      <c r="M729" s="21"/>
      <c r="N729" s="21"/>
      <c r="O729" s="21"/>
    </row>
    <row r="730" spans="9:15" x14ac:dyDescent="0.25">
      <c r="I730" s="15"/>
      <c r="K730" s="21"/>
      <c r="L730" s="21"/>
      <c r="M730" s="21"/>
      <c r="N730" s="21"/>
      <c r="O730" s="21"/>
    </row>
    <row r="731" spans="9:15" x14ac:dyDescent="0.25">
      <c r="I731" s="15"/>
      <c r="K731" s="21"/>
      <c r="L731" s="21"/>
      <c r="M731" s="21"/>
      <c r="N731" s="21"/>
      <c r="O731" s="21"/>
    </row>
    <row r="732" spans="9:15" x14ac:dyDescent="0.25">
      <c r="I732" s="15"/>
      <c r="K732" s="21"/>
      <c r="L732" s="21"/>
      <c r="M732" s="21"/>
      <c r="N732" s="21"/>
      <c r="O732" s="21"/>
    </row>
    <row r="733" spans="9:15" x14ac:dyDescent="0.25">
      <c r="I733" s="15"/>
      <c r="K733" s="21"/>
      <c r="L733" s="21"/>
      <c r="M733" s="21"/>
      <c r="N733" s="21"/>
      <c r="O733" s="21"/>
    </row>
    <row r="734" spans="9:15" x14ac:dyDescent="0.25">
      <c r="I734" s="15"/>
      <c r="K734" s="21"/>
      <c r="L734" s="21"/>
      <c r="M734" s="21"/>
      <c r="N734" s="21"/>
      <c r="O734" s="21"/>
    </row>
    <row r="735" spans="9:15" x14ac:dyDescent="0.25">
      <c r="I735" s="15"/>
      <c r="K735" s="21"/>
      <c r="L735" s="21"/>
      <c r="M735" s="21"/>
      <c r="N735" s="21"/>
      <c r="O735" s="21"/>
    </row>
    <row r="736" spans="9:15" x14ac:dyDescent="0.25">
      <c r="I736" s="15"/>
      <c r="K736" s="21"/>
      <c r="L736" s="21"/>
      <c r="M736" s="21"/>
      <c r="N736" s="21"/>
      <c r="O736" s="21"/>
    </row>
    <row r="737" spans="9:15" x14ac:dyDescent="0.25">
      <c r="I737" s="15"/>
      <c r="K737" s="21"/>
      <c r="L737" s="21"/>
      <c r="M737" s="21"/>
      <c r="N737" s="21"/>
      <c r="O737" s="21"/>
    </row>
    <row r="738" spans="9:15" x14ac:dyDescent="0.25">
      <c r="I738" s="15"/>
      <c r="K738" s="21"/>
      <c r="L738" s="21"/>
      <c r="M738" s="21"/>
      <c r="N738" s="21"/>
      <c r="O738" s="21"/>
    </row>
    <row r="739" spans="9:15" x14ac:dyDescent="0.25">
      <c r="I739" s="15"/>
      <c r="K739" s="21"/>
      <c r="L739" s="21"/>
      <c r="M739" s="21"/>
      <c r="N739" s="21"/>
      <c r="O739" s="21"/>
    </row>
    <row r="740" spans="9:15" x14ac:dyDescent="0.25">
      <c r="I740" s="15"/>
      <c r="K740" s="21"/>
      <c r="L740" s="21"/>
      <c r="M740" s="21"/>
      <c r="N740" s="21"/>
      <c r="O740" s="21"/>
    </row>
    <row r="741" spans="9:15" x14ac:dyDescent="0.25">
      <c r="I741" s="15"/>
      <c r="K741" s="21"/>
      <c r="L741" s="21"/>
      <c r="M741" s="21"/>
      <c r="N741" s="21"/>
      <c r="O741" s="21"/>
    </row>
    <row r="742" spans="9:15" x14ac:dyDescent="0.25">
      <c r="I742" s="15"/>
      <c r="K742" s="21"/>
      <c r="L742" s="21"/>
      <c r="M742" s="21"/>
      <c r="N742" s="21"/>
      <c r="O742" s="21"/>
    </row>
    <row r="743" spans="9:15" x14ac:dyDescent="0.25">
      <c r="I743" s="15"/>
      <c r="K743" s="21"/>
      <c r="L743" s="21"/>
      <c r="M743" s="21"/>
      <c r="N743" s="21"/>
      <c r="O743" s="21"/>
    </row>
    <row r="744" spans="9:15" x14ac:dyDescent="0.25">
      <c r="I744" s="15"/>
      <c r="K744" s="21"/>
      <c r="L744" s="21"/>
      <c r="M744" s="21"/>
      <c r="N744" s="21"/>
      <c r="O744" s="21"/>
    </row>
    <row r="745" spans="9:15" x14ac:dyDescent="0.25">
      <c r="I745" s="15"/>
      <c r="K745" s="21"/>
      <c r="L745" s="21"/>
      <c r="M745" s="21"/>
      <c r="N745" s="21"/>
      <c r="O745" s="21"/>
    </row>
    <row r="746" spans="9:15" x14ac:dyDescent="0.25">
      <c r="I746" s="15"/>
      <c r="K746" s="21"/>
      <c r="L746" s="21"/>
      <c r="M746" s="21"/>
      <c r="N746" s="21"/>
      <c r="O746" s="21"/>
    </row>
    <row r="747" spans="9:15" x14ac:dyDescent="0.25">
      <c r="I747" s="15"/>
      <c r="K747" s="21"/>
      <c r="L747" s="21"/>
      <c r="M747" s="21"/>
      <c r="N747" s="21"/>
      <c r="O747" s="21"/>
    </row>
    <row r="748" spans="9:15" x14ac:dyDescent="0.25">
      <c r="I748" s="15"/>
      <c r="K748" s="21"/>
      <c r="L748" s="21"/>
      <c r="M748" s="21"/>
      <c r="N748" s="21"/>
      <c r="O748" s="21"/>
    </row>
    <row r="749" spans="9:15" x14ac:dyDescent="0.25">
      <c r="I749" s="15"/>
      <c r="K749" s="21"/>
      <c r="L749" s="21"/>
      <c r="M749" s="21"/>
      <c r="N749" s="21"/>
      <c r="O749" s="21"/>
    </row>
    <row r="750" spans="9:15" x14ac:dyDescent="0.25">
      <c r="I750" s="15"/>
      <c r="K750" s="21"/>
      <c r="L750" s="21"/>
      <c r="M750" s="21"/>
      <c r="N750" s="21"/>
      <c r="O750" s="21"/>
    </row>
    <row r="751" spans="9:15" x14ac:dyDescent="0.25">
      <c r="I751" s="15"/>
      <c r="K751" s="21"/>
      <c r="L751" s="21"/>
      <c r="M751" s="21"/>
      <c r="N751" s="21"/>
      <c r="O751" s="21"/>
    </row>
    <row r="752" spans="9:15" x14ac:dyDescent="0.25">
      <c r="I752" s="15"/>
      <c r="K752" s="21"/>
      <c r="L752" s="21"/>
      <c r="M752" s="21"/>
      <c r="N752" s="21"/>
      <c r="O752" s="21"/>
    </row>
    <row r="753" spans="9:15" x14ac:dyDescent="0.25">
      <c r="I753" s="15"/>
      <c r="K753" s="21"/>
      <c r="L753" s="21"/>
      <c r="M753" s="21"/>
      <c r="N753" s="21"/>
      <c r="O753" s="21"/>
    </row>
    <row r="754" spans="9:15" x14ac:dyDescent="0.25">
      <c r="I754" s="15"/>
      <c r="K754" s="21"/>
      <c r="L754" s="21"/>
      <c r="M754" s="21"/>
      <c r="N754" s="21"/>
      <c r="O754" s="21"/>
    </row>
    <row r="755" spans="9:15" x14ac:dyDescent="0.25">
      <c r="I755" s="15"/>
      <c r="K755" s="21"/>
      <c r="L755" s="21"/>
      <c r="M755" s="21"/>
      <c r="N755" s="21"/>
      <c r="O755" s="21"/>
    </row>
    <row r="756" spans="9:15" x14ac:dyDescent="0.25">
      <c r="I756" s="15"/>
      <c r="K756" s="21"/>
      <c r="L756" s="21"/>
      <c r="M756" s="21"/>
      <c r="N756" s="21"/>
      <c r="O756" s="21"/>
    </row>
    <row r="757" spans="9:15" x14ac:dyDescent="0.25">
      <c r="I757" s="15"/>
      <c r="K757" s="21"/>
      <c r="L757" s="21"/>
      <c r="M757" s="21"/>
      <c r="N757" s="21"/>
      <c r="O757" s="21"/>
    </row>
    <row r="758" spans="9:15" x14ac:dyDescent="0.25">
      <c r="I758" s="15"/>
      <c r="K758" s="21"/>
      <c r="L758" s="21"/>
      <c r="M758" s="21"/>
      <c r="N758" s="21"/>
      <c r="O758" s="21"/>
    </row>
    <row r="759" spans="9:15" x14ac:dyDescent="0.25">
      <c r="I759" s="15"/>
      <c r="K759" s="21"/>
      <c r="L759" s="21"/>
      <c r="M759" s="21"/>
      <c r="N759" s="21"/>
      <c r="O759" s="21"/>
    </row>
    <row r="760" spans="9:15" x14ac:dyDescent="0.25">
      <c r="I760" s="15"/>
      <c r="K760" s="21"/>
      <c r="L760" s="21"/>
      <c r="M760" s="21"/>
      <c r="N760" s="21"/>
      <c r="O760" s="21"/>
    </row>
    <row r="761" spans="9:15" x14ac:dyDescent="0.25">
      <c r="I761" s="15"/>
      <c r="K761" s="21"/>
      <c r="L761" s="21"/>
      <c r="M761" s="21"/>
      <c r="N761" s="21"/>
      <c r="O761" s="21"/>
    </row>
    <row r="762" spans="9:15" x14ac:dyDescent="0.25">
      <c r="I762" s="15"/>
      <c r="K762" s="21"/>
      <c r="L762" s="21"/>
      <c r="M762" s="21"/>
      <c r="N762" s="21"/>
      <c r="O762" s="21"/>
    </row>
    <row r="763" spans="9:15" x14ac:dyDescent="0.25">
      <c r="I763" s="15"/>
      <c r="K763" s="21"/>
      <c r="L763" s="21"/>
      <c r="M763" s="21"/>
      <c r="N763" s="21"/>
      <c r="O763" s="21"/>
    </row>
    <row r="764" spans="9:15" x14ac:dyDescent="0.25">
      <c r="I764" s="15"/>
      <c r="K764" s="21"/>
      <c r="L764" s="21"/>
      <c r="M764" s="21"/>
      <c r="N764" s="21"/>
      <c r="O764" s="21"/>
    </row>
    <row r="765" spans="9:15" x14ac:dyDescent="0.25">
      <c r="I765" s="15"/>
      <c r="K765" s="21"/>
      <c r="L765" s="21"/>
      <c r="M765" s="21"/>
      <c r="N765" s="21"/>
      <c r="O765" s="21"/>
    </row>
    <row r="766" spans="9:15" x14ac:dyDescent="0.25">
      <c r="I766" s="15"/>
      <c r="K766" s="21"/>
      <c r="L766" s="21"/>
      <c r="M766" s="21"/>
      <c r="N766" s="21"/>
      <c r="O766" s="21"/>
    </row>
    <row r="767" spans="9:15" x14ac:dyDescent="0.25">
      <c r="I767" s="15"/>
      <c r="K767" s="16"/>
      <c r="L767" s="16"/>
      <c r="M767" s="16"/>
      <c r="N767" s="16"/>
      <c r="O767" s="16"/>
    </row>
    <row r="768" spans="9:15" x14ac:dyDescent="0.25">
      <c r="I768" s="15"/>
      <c r="K768" s="16"/>
      <c r="L768" s="16"/>
      <c r="M768" s="16"/>
      <c r="N768" s="16"/>
      <c r="O768" s="16"/>
    </row>
    <row r="769" spans="9:9" x14ac:dyDescent="0.25">
      <c r="I769" s="15"/>
    </row>
    <row r="770" spans="9:9" x14ac:dyDescent="0.25">
      <c r="I770" s="15"/>
    </row>
    <row r="771" spans="9:9" x14ac:dyDescent="0.25">
      <c r="I771" s="15"/>
    </row>
    <row r="772" spans="9:9" x14ac:dyDescent="0.25">
      <c r="I772" s="15"/>
    </row>
  </sheetData>
  <mergeCells count="273">
    <mergeCell ref="B143:B144"/>
    <mergeCell ref="B145:B146"/>
    <mergeCell ref="B147:B148"/>
    <mergeCell ref="B153:B154"/>
    <mergeCell ref="I153:I154"/>
    <mergeCell ref="P153:P154"/>
    <mergeCell ref="Q153:Q154"/>
    <mergeCell ref="R153:R154"/>
    <mergeCell ref="I145:I146"/>
    <mergeCell ref="I147:I148"/>
    <mergeCell ref="R145:R146"/>
    <mergeCell ref="R147:R148"/>
    <mergeCell ref="S153:S154"/>
    <mergeCell ref="B155:B156"/>
    <mergeCell ref="I155:I156"/>
    <mergeCell ref="P155:P156"/>
    <mergeCell ref="Q155:Q156"/>
    <mergeCell ref="R155:R156"/>
    <mergeCell ref="S155:S156"/>
    <mergeCell ref="B149:B150"/>
    <mergeCell ref="I149:I150"/>
    <mergeCell ref="P149:P150"/>
    <mergeCell ref="Q149:Q150"/>
    <mergeCell ref="R149:R150"/>
    <mergeCell ref="S149:S150"/>
    <mergeCell ref="B151:B152"/>
    <mergeCell ref="I151:I152"/>
    <mergeCell ref="P151:P152"/>
    <mergeCell ref="Q151:Q152"/>
    <mergeCell ref="R151:R152"/>
    <mergeCell ref="S151:S152"/>
    <mergeCell ref="P57:P58"/>
    <mergeCell ref="Q57:Q58"/>
    <mergeCell ref="P51:P52"/>
    <mergeCell ref="Q51:Q52"/>
    <mergeCell ref="R51:R52"/>
    <mergeCell ref="S51:S52"/>
    <mergeCell ref="R55:R56"/>
    <mergeCell ref="R57:R58"/>
    <mergeCell ref="S55:S56"/>
    <mergeCell ref="S57:S58"/>
    <mergeCell ref="S38:S41"/>
    <mergeCell ref="Q38:Q41"/>
    <mergeCell ref="P38:P41"/>
    <mergeCell ref="I38:I41"/>
    <mergeCell ref="R46:R47"/>
    <mergeCell ref="Q46:Q47"/>
    <mergeCell ref="P46:P47"/>
    <mergeCell ref="S46:S47"/>
    <mergeCell ref="I55:I56"/>
    <mergeCell ref="P55:P56"/>
    <mergeCell ref="Q55:Q56"/>
    <mergeCell ref="B16:B17"/>
    <mergeCell ref="I16:I17"/>
    <mergeCell ref="L8:M8"/>
    <mergeCell ref="N8:O8"/>
    <mergeCell ref="J14:J15"/>
    <mergeCell ref="B14:B15"/>
    <mergeCell ref="C14:C15"/>
    <mergeCell ref="D14:D15"/>
    <mergeCell ref="E14:E15"/>
    <mergeCell ref="I14:I15"/>
    <mergeCell ref="F14:F15"/>
    <mergeCell ref="G14:G15"/>
    <mergeCell ref="H14:H15"/>
    <mergeCell ref="N3:O3"/>
    <mergeCell ref="B4:D4"/>
    <mergeCell ref="E4:I4"/>
    <mergeCell ref="J4:K4"/>
    <mergeCell ref="L4:M4"/>
    <mergeCell ref="N4:O4"/>
    <mergeCell ref="B3:D3"/>
    <mergeCell ref="E3:I3"/>
    <mergeCell ref="J3:K3"/>
    <mergeCell ref="L3:M3"/>
    <mergeCell ref="N6:O6"/>
    <mergeCell ref="B9:D9"/>
    <mergeCell ref="E9:I9"/>
    <mergeCell ref="J9:K9"/>
    <mergeCell ref="L9:M9"/>
    <mergeCell ref="N9:O9"/>
    <mergeCell ref="E7:I7"/>
    <mergeCell ref="J7:K7"/>
    <mergeCell ref="L7:M7"/>
    <mergeCell ref="N7:O7"/>
    <mergeCell ref="B8:D8"/>
    <mergeCell ref="E8:I8"/>
    <mergeCell ref="J8:K8"/>
    <mergeCell ref="S18:S20"/>
    <mergeCell ref="B18:B20"/>
    <mergeCell ref="I18:I20"/>
    <mergeCell ref="P18:P20"/>
    <mergeCell ref="Q18:Q20"/>
    <mergeCell ref="R18:R20"/>
    <mergeCell ref="B5:D5"/>
    <mergeCell ref="E5:I5"/>
    <mergeCell ref="J5:K5"/>
    <mergeCell ref="L5:M5"/>
    <mergeCell ref="N5:O5"/>
    <mergeCell ref="S16:S17"/>
    <mergeCell ref="K14:M14"/>
    <mergeCell ref="N14:O14"/>
    <mergeCell ref="P14:P15"/>
    <mergeCell ref="Q14:Q15"/>
    <mergeCell ref="R14:R15"/>
    <mergeCell ref="S14:S15"/>
    <mergeCell ref="P16:P17"/>
    <mergeCell ref="Q16:Q17"/>
    <mergeCell ref="R16:R17"/>
    <mergeCell ref="E6:I6"/>
    <mergeCell ref="J6:K6"/>
    <mergeCell ref="L6:M6"/>
    <mergeCell ref="S21:S25"/>
    <mergeCell ref="B30:B31"/>
    <mergeCell ref="I30:I31"/>
    <mergeCell ref="P30:P31"/>
    <mergeCell ref="Q30:Q31"/>
    <mergeCell ref="R30:R31"/>
    <mergeCell ref="S30:S31"/>
    <mergeCell ref="R21:R25"/>
    <mergeCell ref="B21:B25"/>
    <mergeCell ref="I21:I25"/>
    <mergeCell ref="P21:P25"/>
    <mergeCell ref="Q21:Q25"/>
    <mergeCell ref="B26:B27"/>
    <mergeCell ref="B28:B29"/>
    <mergeCell ref="P26:P27"/>
    <mergeCell ref="Q26:Q27"/>
    <mergeCell ref="R26:R27"/>
    <mergeCell ref="S26:S27"/>
    <mergeCell ref="I28:I29"/>
    <mergeCell ref="P28:P29"/>
    <mergeCell ref="Q28:Q29"/>
    <mergeCell ref="R28:R29"/>
    <mergeCell ref="S28:S29"/>
    <mergeCell ref="I59:I60"/>
    <mergeCell ref="P59:P60"/>
    <mergeCell ref="Q59:Q60"/>
    <mergeCell ref="R59:R60"/>
    <mergeCell ref="S59:S60"/>
    <mergeCell ref="B42:B45"/>
    <mergeCell ref="I42:I45"/>
    <mergeCell ref="P42:P45"/>
    <mergeCell ref="Q42:Q45"/>
    <mergeCell ref="R42:R45"/>
    <mergeCell ref="S42:S45"/>
    <mergeCell ref="B53:B54"/>
    <mergeCell ref="I53:I54"/>
    <mergeCell ref="P53:P54"/>
    <mergeCell ref="Q53:Q54"/>
    <mergeCell ref="R53:R54"/>
    <mergeCell ref="S53:S54"/>
    <mergeCell ref="B59:B60"/>
    <mergeCell ref="I48:I49"/>
    <mergeCell ref="P48:P50"/>
    <mergeCell ref="Q48:Q50"/>
    <mergeCell ref="R48:R50"/>
    <mergeCell ref="S48:S50"/>
    <mergeCell ref="B46:B47"/>
    <mergeCell ref="B48:B50"/>
    <mergeCell ref="B51:B52"/>
    <mergeCell ref="B55:B56"/>
    <mergeCell ref="B57:B58"/>
    <mergeCell ref="S36:S37"/>
    <mergeCell ref="B32:B33"/>
    <mergeCell ref="I32:I33"/>
    <mergeCell ref="P32:P33"/>
    <mergeCell ref="Q32:Q33"/>
    <mergeCell ref="R32:R33"/>
    <mergeCell ref="B38:B41"/>
    <mergeCell ref="B34:B35"/>
    <mergeCell ref="I34:I35"/>
    <mergeCell ref="P34:P35"/>
    <mergeCell ref="Q34:Q35"/>
    <mergeCell ref="S34:S35"/>
    <mergeCell ref="R34:R35"/>
    <mergeCell ref="S32:S33"/>
    <mergeCell ref="B36:B37"/>
    <mergeCell ref="I36:I37"/>
    <mergeCell ref="P36:P37"/>
    <mergeCell ref="Q36:Q37"/>
    <mergeCell ref="R36:R37"/>
    <mergeCell ref="R38:R41"/>
    <mergeCell ref="B61:B66"/>
    <mergeCell ref="I61:I66"/>
    <mergeCell ref="P61:P66"/>
    <mergeCell ref="Q61:Q66"/>
    <mergeCell ref="R61:R66"/>
    <mergeCell ref="S61:S66"/>
    <mergeCell ref="B69:B70"/>
    <mergeCell ref="I69:I70"/>
    <mergeCell ref="P69:P70"/>
    <mergeCell ref="Q69:Q70"/>
    <mergeCell ref="R69:R70"/>
    <mergeCell ref="S69:S70"/>
    <mergeCell ref="B67:B68"/>
    <mergeCell ref="I67:I68"/>
    <mergeCell ref="P67:P68"/>
    <mergeCell ref="Q67:Q68"/>
    <mergeCell ref="R67:R68"/>
    <mergeCell ref="S67:S68"/>
    <mergeCell ref="B71:B94"/>
    <mergeCell ref="P71:P94"/>
    <mergeCell ref="Q71:Q94"/>
    <mergeCell ref="R71:R94"/>
    <mergeCell ref="S71:S94"/>
    <mergeCell ref="B95:B96"/>
    <mergeCell ref="I95:I96"/>
    <mergeCell ref="P95:P96"/>
    <mergeCell ref="Q95:Q96"/>
    <mergeCell ref="R95:R96"/>
    <mergeCell ref="S95:S96"/>
    <mergeCell ref="I71:I93"/>
    <mergeCell ref="B97:B98"/>
    <mergeCell ref="I97:I98"/>
    <mergeCell ref="P97:P98"/>
    <mergeCell ref="Q97:Q98"/>
    <mergeCell ref="R97:R98"/>
    <mergeCell ref="S97:S98"/>
    <mergeCell ref="B133:B134"/>
    <mergeCell ref="I133:I134"/>
    <mergeCell ref="P133:P134"/>
    <mergeCell ref="Q133:Q134"/>
    <mergeCell ref="R133:R134"/>
    <mergeCell ref="S133:S134"/>
    <mergeCell ref="B99:B100"/>
    <mergeCell ref="I99:I100"/>
    <mergeCell ref="P99:P100"/>
    <mergeCell ref="Q99:Q100"/>
    <mergeCell ref="R99:R100"/>
    <mergeCell ref="S99:S100"/>
    <mergeCell ref="R101:R132"/>
    <mergeCell ref="S101:S132"/>
    <mergeCell ref="B101:B132"/>
    <mergeCell ref="B135:B136"/>
    <mergeCell ref="I135:I136"/>
    <mergeCell ref="P135:P136"/>
    <mergeCell ref="Q135:Q136"/>
    <mergeCell ref="R135:R136"/>
    <mergeCell ref="S135:S136"/>
    <mergeCell ref="B137:B138"/>
    <mergeCell ref="I137:I138"/>
    <mergeCell ref="P137:P138"/>
    <mergeCell ref="Q137:Q138"/>
    <mergeCell ref="R137:R138"/>
    <mergeCell ref="S137:S138"/>
    <mergeCell ref="B139:B140"/>
    <mergeCell ref="I139:I140"/>
    <mergeCell ref="P139:P140"/>
    <mergeCell ref="Q139:Q140"/>
    <mergeCell ref="R139:R140"/>
    <mergeCell ref="S139:S140"/>
    <mergeCell ref="B141:B142"/>
    <mergeCell ref="I141:I142"/>
    <mergeCell ref="P141:P142"/>
    <mergeCell ref="Q141:Q142"/>
    <mergeCell ref="R141:R142"/>
    <mergeCell ref="S141:S142"/>
    <mergeCell ref="S143:S144"/>
    <mergeCell ref="S145:S146"/>
    <mergeCell ref="S147:S148"/>
    <mergeCell ref="Q145:Q146"/>
    <mergeCell ref="Q147:Q148"/>
    <mergeCell ref="Q143:Q144"/>
    <mergeCell ref="I102:I109"/>
    <mergeCell ref="I110:I112"/>
    <mergeCell ref="I119:I132"/>
    <mergeCell ref="P101:P132"/>
    <mergeCell ref="Q119:Q132"/>
    <mergeCell ref="P143:P144"/>
    <mergeCell ref="P145:P146"/>
    <mergeCell ref="P147:P148"/>
    <mergeCell ref="R143:R14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50" fitToHeight="0" orientation="landscape" r:id="rId1"/>
  <rowBreaks count="4" manualBreakCount="4">
    <brk id="45" max="845" man="1"/>
    <brk id="70" max="845" man="1"/>
    <brk id="100" max="845" man="1"/>
    <brk id="132" max="8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 2026</vt:lpstr>
      <vt:lpstr>'RO 2026'!Oblast_tisku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cp:lastPrinted>2026-05-11T13:44:51Z</cp:lastPrinted>
  <dcterms:created xsi:type="dcterms:W3CDTF">2024-01-17T13:39:49Z</dcterms:created>
  <dcterms:modified xsi:type="dcterms:W3CDTF">2026-05-12T05:11:20Z</dcterms:modified>
</cp:coreProperties>
</file>