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\"/>
    </mc:Choice>
  </mc:AlternateContent>
  <xr:revisionPtr revIDLastSave="0" documentId="8_{38F44C8C-5BCA-41B9-B52D-3932A5B31812}" xr6:coauthVersionLast="36" xr6:coauthVersionMax="36" xr10:uidLastSave="{00000000-0000-0000-0000-000000000000}"/>
  <bookViews>
    <workbookView xWindow="0" yWindow="0" windowWidth="24465" windowHeight="9975" xr2:uid="{00000000-000D-0000-FFFF-FFFF00000000}"/>
  </bookViews>
  <sheets>
    <sheet name="ORJ 16" sheetId="1" r:id="rId1"/>
  </sheets>
  <definedNames>
    <definedName name="_xlnm.Print_Titles" localSheetId="0">'ORJ 16'!$1:$1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30" i="1" s="1"/>
  <c r="J29" i="1"/>
  <c r="J30" i="1" s="1"/>
  <c r="K29" i="1"/>
  <c r="K30" i="1" s="1"/>
  <c r="L29" i="1"/>
  <c r="L30" i="1" s="1"/>
  <c r="I6" i="1"/>
  <c r="I7" i="1" s="1"/>
  <c r="I32" i="1" s="1"/>
  <c r="J6" i="1"/>
  <c r="J7" i="1" s="1"/>
  <c r="K6" i="1"/>
  <c r="K7" i="1" s="1"/>
  <c r="L6" i="1"/>
  <c r="L7" i="1" s="1"/>
  <c r="H29" i="1"/>
  <c r="H30" i="1" s="1"/>
  <c r="H6" i="1"/>
  <c r="H33" i="1" s="1"/>
  <c r="L32" i="1" l="1"/>
  <c r="K32" i="1"/>
  <c r="L33" i="1"/>
  <c r="K33" i="1"/>
  <c r="I33" i="1"/>
  <c r="H7" i="1"/>
  <c r="H32" i="1" s="1"/>
  <c r="J32" i="1"/>
  <c r="J33" i="1"/>
</calcChain>
</file>

<file path=xl/sharedStrings.xml><?xml version="1.0" encoding="utf-8"?>
<sst xmlns="http://schemas.openxmlformats.org/spreadsheetml/2006/main" count="69" uniqueCount="46">
  <si>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</si>
  <si>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</si>
  <si>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</si>
  <si>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</si>
  <si>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</si>
  <si>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</si>
  <si>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</si>
  <si>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</si>
  <si>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</si>
  <si>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</si>
  <si>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</si>
  <si>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</si>
  <si>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</si>
  <si>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</si>
  <si>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</si>
  <si>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</si>
  <si>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Ostatní neinv. přijaté transf. ze SR</t>
  </si>
  <si>
    <t>Neinvestiční transfery krajům podle § 27 zákona č. 133/1985 Sb., o požární ochraně</t>
  </si>
  <si>
    <t>Přijaté neinv. přísp.a náhrady</t>
  </si>
  <si>
    <t>Požární ochrana - dobrovolná část</t>
  </si>
  <si>
    <t>Ostatní osobní výdaje</t>
  </si>
  <si>
    <t>Pov.soc.pojistné,přísp.na st.polit.zam.</t>
  </si>
  <si>
    <t>Pov.zdravot.pojistné</t>
  </si>
  <si>
    <t>Ochranné pomůcky</t>
  </si>
  <si>
    <t>Léky a zdrav. mater.</t>
  </si>
  <si>
    <t>Drobný dlouhod. HM</t>
  </si>
  <si>
    <t>Nákup materiálu j.n.</t>
  </si>
  <si>
    <t>Studená voda</t>
  </si>
  <si>
    <t>Plyn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</si>
  <si>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</si>
  <si>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</si>
  <si>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</si>
  <si>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</si>
  <si>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</si>
  <si>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Nákup ostatních služeb</t>
  </si>
  <si>
    <t>Opravy a udržování</t>
  </si>
  <si>
    <t>Převody vnitřním organizač.jedn.</t>
  </si>
  <si>
    <t>Příjmy 16 - Jednotka sboru dobrovolných hasičů</t>
  </si>
  <si>
    <t>Výdaje 16 - Jednotka sboru dobrovolných hasičů</t>
  </si>
  <si>
    <t>Běžné příjmy</t>
  </si>
  <si>
    <t>Běžné výdaje</t>
  </si>
  <si>
    <t>VÝSLEDEK HOSPODAŘENÍ (P - V)</t>
  </si>
  <si>
    <t>PROVOZNÍ PŘEBYTEK (BP - BV)</t>
  </si>
  <si>
    <t>správce rozpočtu  :   Jaroslava Suková</t>
  </si>
  <si>
    <t>příkazce operace :  Miloslav Malík</t>
  </si>
  <si>
    <t>V Chomutově dne 22.8.2024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</si>
</sst>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1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Normal="100" workbookViewId="0">
      <pane ySplit="1" topLeftCell="A2" activePane="bottomLeft" state="frozen"/>
      <selection sqref="A1:Q1"/>
      <selection pane="bottomLeft" sqref="A1:M41"/>
    </sheetView>
  </sheetViews>
  <sheetFormatPr defaultColWidth="8.7109375" defaultRowHeight="12.75" x14ac:dyDescent="0.2"/>
  <cols>
    <col min="1" max="1" width="3.85546875" style="12" customWidth="1"/>
    <col min="2" max="2" width="5.5703125" style="12" customWidth="1"/>
    <col min="3" max="3" width="5.8554687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32.7109375" style="13" customWidth="1"/>
    <col min="15" max="15" width="37.140625" style="13" customWidth="1"/>
    <col min="16" max="16" width="82.5703125" style="13" customWidth="1"/>
    <col min="17" max="16384" width="8.71093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5"/>
    </row>
    <row r="3" spans="1:16" x14ac:dyDescent="0.2">
      <c r="A3" s="5">
        <v>16</v>
      </c>
      <c r="B3" s="5"/>
      <c r="C3" s="5">
        <v>4116</v>
      </c>
      <c r="D3" s="5"/>
      <c r="E3" s="5"/>
      <c r="F3" s="5"/>
      <c r="G3" s="5">
        <v>14004</v>
      </c>
      <c r="H3" s="7"/>
      <c r="I3" s="7">
        <v>5.4580000000000002</v>
      </c>
      <c r="J3" s="15"/>
      <c r="K3" s="7"/>
      <c r="L3" s="8"/>
      <c r="M3" s="6" t="s">
        <v>16</v>
      </c>
      <c r="N3" s="6"/>
      <c r="O3" s="6"/>
      <c r="P3" s="6" t="s">
        <v>17</v>
      </c>
    </row>
    <row r="4" spans="1:16" x14ac:dyDescent="0.2">
      <c r="A4" s="5">
        <v>16</v>
      </c>
      <c r="B4" s="5">
        <v>5512</v>
      </c>
      <c r="C4" s="5">
        <v>2324</v>
      </c>
      <c r="D4" s="5"/>
      <c r="E4" s="5"/>
      <c r="F4" s="5"/>
      <c r="G4" s="5"/>
      <c r="H4" s="7">
        <v>4.92666</v>
      </c>
      <c r="I4" s="7">
        <v>16.454000000000001</v>
      </c>
      <c r="J4" s="15"/>
      <c r="K4" s="7"/>
      <c r="L4" s="8">
        <v>112.68263</v>
      </c>
      <c r="M4" s="6" t="s">
        <v>18</v>
      </c>
      <c r="N4" s="6"/>
      <c r="O4" s="6" t="s">
        <v>19</v>
      </c>
      <c r="P4" s="6"/>
    </row>
    <row r="5" spans="1:16" x14ac:dyDescent="0.2">
      <c r="J5" s="15"/>
    </row>
    <row r="6" spans="1:16" x14ac:dyDescent="0.2">
      <c r="A6" s="9" t="s">
        <v>39</v>
      </c>
      <c r="B6" s="9"/>
      <c r="C6" s="9"/>
      <c r="D6" s="9"/>
      <c r="E6" s="9"/>
      <c r="F6" s="9"/>
      <c r="G6" s="9"/>
      <c r="H6" s="11">
        <f>SUM(H2:H5)</f>
        <v>4.92666</v>
      </c>
      <c r="I6" s="11">
        <f t="shared" ref="I6:L6" si="0">SUM(I2:I5)</f>
        <v>21.911999999999999</v>
      </c>
      <c r="J6" s="11">
        <f t="shared" si="0"/>
        <v>0</v>
      </c>
      <c r="K6" s="11">
        <f t="shared" si="0"/>
        <v>0</v>
      </c>
      <c r="L6" s="11">
        <f t="shared" si="0"/>
        <v>112.68263</v>
      </c>
      <c r="M6" s="10"/>
      <c r="N6" s="10"/>
      <c r="O6" s="10"/>
      <c r="P6" s="10"/>
    </row>
    <row r="7" spans="1:16" x14ac:dyDescent="0.2">
      <c r="A7" s="9" t="s">
        <v>37</v>
      </c>
      <c r="B7" s="9"/>
      <c r="C7" s="9"/>
      <c r="D7" s="9"/>
      <c r="E7" s="9"/>
      <c r="F7" s="9"/>
      <c r="G7" s="9"/>
      <c r="H7" s="11">
        <f>SUM(H6)</f>
        <v>4.92666</v>
      </c>
      <c r="I7" s="11">
        <f t="shared" ref="I7:L7" si="1">SUM(I6)</f>
        <v>21.911999999999999</v>
      </c>
      <c r="J7" s="11">
        <f t="shared" si="1"/>
        <v>0</v>
      </c>
      <c r="K7" s="11">
        <f t="shared" si="1"/>
        <v>0</v>
      </c>
      <c r="L7" s="11">
        <f t="shared" si="1"/>
        <v>112.68263</v>
      </c>
      <c r="M7" s="10"/>
      <c r="N7" s="10"/>
      <c r="O7" s="10"/>
      <c r="P7" s="10"/>
    </row>
    <row r="8" spans="1:16" x14ac:dyDescent="0.2">
      <c r="J8" s="15"/>
    </row>
    <row r="9" spans="1:16" x14ac:dyDescent="0.2">
      <c r="A9" s="5">
        <v>16</v>
      </c>
      <c r="B9" s="5">
        <v>5512</v>
      </c>
      <c r="C9" s="5">
        <v>5021</v>
      </c>
      <c r="D9" s="5"/>
      <c r="E9" s="5"/>
      <c r="F9" s="5"/>
      <c r="G9" s="5"/>
      <c r="H9" s="7">
        <v>521.15499999999997</v>
      </c>
      <c r="I9" s="7">
        <v>478.13400000000001</v>
      </c>
      <c r="J9" s="15">
        <v>540</v>
      </c>
      <c r="K9" s="7">
        <v>540</v>
      </c>
      <c r="L9" s="8">
        <v>211.83699999999999</v>
      </c>
      <c r="M9" s="6" t="s">
        <v>20</v>
      </c>
      <c r="N9" s="6"/>
      <c r="O9" s="6" t="s">
        <v>19</v>
      </c>
      <c r="P9" s="6"/>
    </row>
    <row r="10" spans="1:16" x14ac:dyDescent="0.2">
      <c r="A10" s="5">
        <v>16</v>
      </c>
      <c r="B10" s="5">
        <v>5512</v>
      </c>
      <c r="C10" s="5">
        <v>5031</v>
      </c>
      <c r="D10" s="5"/>
      <c r="E10" s="5"/>
      <c r="F10" s="5"/>
      <c r="G10" s="5"/>
      <c r="H10" s="7"/>
      <c r="I10" s="7">
        <v>0</v>
      </c>
      <c r="J10" s="15">
        <v>85</v>
      </c>
      <c r="K10" s="7">
        <v>80</v>
      </c>
      <c r="L10" s="8">
        <v>39.840690000000002</v>
      </c>
      <c r="M10" s="6" t="s">
        <v>21</v>
      </c>
      <c r="N10" s="6"/>
      <c r="O10" s="6" t="s">
        <v>19</v>
      </c>
      <c r="P10" s="6"/>
    </row>
    <row r="11" spans="1:16" x14ac:dyDescent="0.2">
      <c r="A11" s="5">
        <v>16</v>
      </c>
      <c r="B11" s="5">
        <v>5512</v>
      </c>
      <c r="C11" s="5">
        <v>5032</v>
      </c>
      <c r="D11" s="5"/>
      <c r="E11" s="5"/>
      <c r="F11" s="5"/>
      <c r="G11" s="5"/>
      <c r="H11" s="7"/>
      <c r="I11" s="7">
        <v>0</v>
      </c>
      <c r="J11" s="15">
        <v>50</v>
      </c>
      <c r="K11" s="7">
        <v>50</v>
      </c>
      <c r="L11" s="8">
        <v>19.058</v>
      </c>
      <c r="M11" s="6" t="s">
        <v>22</v>
      </c>
      <c r="N11" s="6"/>
      <c r="O11" s="6" t="s">
        <v>19</v>
      </c>
      <c r="P11" s="6"/>
    </row>
    <row r="12" spans="1:16" x14ac:dyDescent="0.2">
      <c r="A12" s="5">
        <v>16</v>
      </c>
      <c r="B12" s="5">
        <v>5512</v>
      </c>
      <c r="C12" s="5">
        <v>5132</v>
      </c>
      <c r="D12" s="5"/>
      <c r="E12" s="5"/>
      <c r="F12" s="5"/>
      <c r="G12" s="5"/>
      <c r="H12" s="7">
        <v>19.76708</v>
      </c>
      <c r="I12" s="7"/>
      <c r="J12" s="15">
        <v>25</v>
      </c>
      <c r="K12" s="7">
        <v>25</v>
      </c>
      <c r="L12" s="8"/>
      <c r="M12" s="6" t="s">
        <v>23</v>
      </c>
      <c r="N12" s="6"/>
      <c r="O12" s="6" t="s">
        <v>19</v>
      </c>
      <c r="P12" s="6"/>
    </row>
    <row r="13" spans="1:16" x14ac:dyDescent="0.2">
      <c r="A13" s="5">
        <v>16</v>
      </c>
      <c r="B13" s="5">
        <v>5512</v>
      </c>
      <c r="C13" s="5">
        <v>5133</v>
      </c>
      <c r="D13" s="5"/>
      <c r="E13" s="5"/>
      <c r="F13" s="5"/>
      <c r="G13" s="5"/>
      <c r="H13" s="7"/>
      <c r="I13" s="7"/>
      <c r="J13" s="15">
        <v>1</v>
      </c>
      <c r="K13" s="7">
        <v>1</v>
      </c>
      <c r="L13" s="8"/>
      <c r="M13" s="6" t="s">
        <v>24</v>
      </c>
      <c r="N13" s="6"/>
      <c r="O13" s="6" t="s">
        <v>19</v>
      </c>
      <c r="P13" s="6"/>
    </row>
    <row r="14" spans="1:16" x14ac:dyDescent="0.2">
      <c r="A14" s="5">
        <v>16</v>
      </c>
      <c r="B14" s="5">
        <v>5512</v>
      </c>
      <c r="C14" s="5">
        <v>5137</v>
      </c>
      <c r="D14" s="5"/>
      <c r="E14" s="5"/>
      <c r="F14" s="5"/>
      <c r="G14" s="5"/>
      <c r="H14" s="7"/>
      <c r="I14" s="7"/>
      <c r="J14" s="15">
        <v>15</v>
      </c>
      <c r="K14" s="7">
        <v>15</v>
      </c>
      <c r="L14" s="8"/>
      <c r="M14" s="6" t="s">
        <v>25</v>
      </c>
      <c r="N14" s="6"/>
      <c r="O14" s="6" t="s">
        <v>19</v>
      </c>
      <c r="P14" s="6"/>
    </row>
    <row r="15" spans="1:16" x14ac:dyDescent="0.2">
      <c r="A15" s="5">
        <v>16</v>
      </c>
      <c r="B15" s="5">
        <v>5512</v>
      </c>
      <c r="C15" s="5">
        <v>5139</v>
      </c>
      <c r="D15" s="5"/>
      <c r="E15" s="5"/>
      <c r="F15" s="5"/>
      <c r="G15" s="5"/>
      <c r="H15" s="7">
        <v>9.5429999999999993</v>
      </c>
      <c r="I15" s="7">
        <v>18.274000000000001</v>
      </c>
      <c r="J15" s="15">
        <v>15</v>
      </c>
      <c r="K15" s="7">
        <v>15</v>
      </c>
      <c r="L15" s="8">
        <v>1.958</v>
      </c>
      <c r="M15" s="6" t="s">
        <v>26</v>
      </c>
      <c r="N15" s="6"/>
      <c r="O15" s="6" t="s">
        <v>19</v>
      </c>
      <c r="P15" s="6"/>
    </row>
    <row r="16" spans="1:16" x14ac:dyDescent="0.2">
      <c r="A16" s="5">
        <v>16</v>
      </c>
      <c r="B16" s="5">
        <v>5512</v>
      </c>
      <c r="C16" s="5">
        <v>5139</v>
      </c>
      <c r="D16" s="5"/>
      <c r="E16" s="5"/>
      <c r="F16" s="5"/>
      <c r="G16" s="5">
        <v>14004</v>
      </c>
      <c r="H16" s="7"/>
      <c r="I16" s="7">
        <v>2.3559999999999999</v>
      </c>
      <c r="J16" s="15">
        <v>0</v>
      </c>
      <c r="K16" s="7"/>
      <c r="L16" s="8"/>
      <c r="M16" s="6" t="s">
        <v>26</v>
      </c>
      <c r="N16" s="6"/>
      <c r="O16" s="6" t="s">
        <v>19</v>
      </c>
      <c r="P16" s="6" t="s">
        <v>17</v>
      </c>
    </row>
    <row r="17" spans="1:16" x14ac:dyDescent="0.2">
      <c r="A17" s="5">
        <v>16</v>
      </c>
      <c r="B17" s="5">
        <v>5512</v>
      </c>
      <c r="C17" s="5">
        <v>5151</v>
      </c>
      <c r="D17" s="5"/>
      <c r="E17" s="5"/>
      <c r="F17" s="5"/>
      <c r="G17" s="5"/>
      <c r="H17" s="7">
        <v>5.8380000000000001</v>
      </c>
      <c r="I17" s="7">
        <v>10.07</v>
      </c>
      <c r="J17" s="15">
        <v>15</v>
      </c>
      <c r="K17" s="7">
        <v>10</v>
      </c>
      <c r="L17" s="8">
        <v>6.8860000000000001</v>
      </c>
      <c r="M17" s="6" t="s">
        <v>27</v>
      </c>
      <c r="N17" s="6"/>
      <c r="O17" s="6" t="s">
        <v>19</v>
      </c>
      <c r="P17" s="6"/>
    </row>
    <row r="18" spans="1:16" x14ac:dyDescent="0.2">
      <c r="A18" s="5">
        <v>16</v>
      </c>
      <c r="B18" s="5">
        <v>5512</v>
      </c>
      <c r="C18" s="5">
        <v>5153</v>
      </c>
      <c r="D18" s="5"/>
      <c r="E18" s="5"/>
      <c r="F18" s="5"/>
      <c r="G18" s="5"/>
      <c r="H18" s="7">
        <v>103.157</v>
      </c>
      <c r="I18" s="7">
        <v>175.28837999999999</v>
      </c>
      <c r="J18" s="15">
        <v>145</v>
      </c>
      <c r="K18" s="7">
        <v>195</v>
      </c>
      <c r="L18" s="8">
        <v>43.8</v>
      </c>
      <c r="M18" s="6" t="s">
        <v>28</v>
      </c>
      <c r="N18" s="6"/>
      <c r="O18" s="6" t="s">
        <v>19</v>
      </c>
      <c r="P18" s="6"/>
    </row>
    <row r="19" spans="1:16" x14ac:dyDescent="0.2">
      <c r="A19" s="5">
        <v>16</v>
      </c>
      <c r="B19" s="5">
        <v>5512</v>
      </c>
      <c r="C19" s="5">
        <v>5154</v>
      </c>
      <c r="D19" s="5"/>
      <c r="E19" s="5"/>
      <c r="F19" s="5"/>
      <c r="G19" s="5"/>
      <c r="H19" s="7">
        <v>12.33</v>
      </c>
      <c r="I19" s="7">
        <v>9.8000000000000007</v>
      </c>
      <c r="J19" s="15">
        <v>25</v>
      </c>
      <c r="K19" s="7">
        <v>25</v>
      </c>
      <c r="L19" s="8">
        <v>5.2531600000000003</v>
      </c>
      <c r="M19" s="6" t="s">
        <v>29</v>
      </c>
      <c r="N19" s="6"/>
      <c r="O19" s="6" t="s">
        <v>19</v>
      </c>
      <c r="P19" s="6"/>
    </row>
    <row r="20" spans="1:16" x14ac:dyDescent="0.2">
      <c r="A20" s="5">
        <v>16</v>
      </c>
      <c r="B20" s="5">
        <v>5512</v>
      </c>
      <c r="C20" s="5">
        <v>5156</v>
      </c>
      <c r="D20" s="5"/>
      <c r="E20" s="5"/>
      <c r="F20" s="5"/>
      <c r="G20" s="5"/>
      <c r="H20" s="7">
        <v>15.308999999999999</v>
      </c>
      <c r="I20" s="7">
        <v>10.484999999999999</v>
      </c>
      <c r="J20" s="15">
        <v>20</v>
      </c>
      <c r="K20" s="7">
        <v>22</v>
      </c>
      <c r="L20" s="8">
        <v>8.9960000000000004</v>
      </c>
      <c r="M20" s="6" t="s">
        <v>30</v>
      </c>
      <c r="N20" s="6"/>
      <c r="O20" s="6" t="s">
        <v>19</v>
      </c>
      <c r="P20" s="6"/>
    </row>
    <row r="21" spans="1:16" x14ac:dyDescent="0.2">
      <c r="A21" s="5">
        <v>16</v>
      </c>
      <c r="B21" s="5">
        <v>5512</v>
      </c>
      <c r="C21" s="5">
        <v>5156</v>
      </c>
      <c r="D21" s="5"/>
      <c r="E21" s="5"/>
      <c r="F21" s="5"/>
      <c r="G21" s="5">
        <v>14004</v>
      </c>
      <c r="H21" s="7"/>
      <c r="I21" s="7">
        <v>3.1019999999999999</v>
      </c>
      <c r="J21" s="15">
        <v>0</v>
      </c>
      <c r="K21" s="7"/>
      <c r="L21" s="8"/>
      <c r="M21" s="6" t="s">
        <v>30</v>
      </c>
      <c r="N21" s="6"/>
      <c r="O21" s="6" t="s">
        <v>19</v>
      </c>
      <c r="P21" s="6" t="s">
        <v>17</v>
      </c>
    </row>
    <row r="22" spans="1:16" x14ac:dyDescent="0.2">
      <c r="A22" s="5">
        <v>16</v>
      </c>
      <c r="B22" s="5">
        <v>5512</v>
      </c>
      <c r="C22" s="5">
        <v>5162</v>
      </c>
      <c r="D22" s="5"/>
      <c r="E22" s="5"/>
      <c r="F22" s="5"/>
      <c r="G22" s="5"/>
      <c r="H22" s="7">
        <v>5.9578800000000003</v>
      </c>
      <c r="I22" s="7">
        <v>5.9578800000000003</v>
      </c>
      <c r="J22" s="15">
        <v>6</v>
      </c>
      <c r="K22" s="7">
        <v>8</v>
      </c>
      <c r="L22" s="8">
        <v>2.9789400000000001</v>
      </c>
      <c r="M22" s="6" t="s">
        <v>31</v>
      </c>
      <c r="N22" s="6"/>
      <c r="O22" s="6" t="s">
        <v>19</v>
      </c>
      <c r="P22" s="6"/>
    </row>
    <row r="23" spans="1:16" x14ac:dyDescent="0.2">
      <c r="A23" s="5">
        <v>16</v>
      </c>
      <c r="B23" s="5">
        <v>5512</v>
      </c>
      <c r="C23" s="5">
        <v>5163</v>
      </c>
      <c r="D23" s="5"/>
      <c r="E23" s="5"/>
      <c r="F23" s="5"/>
      <c r="G23" s="5"/>
      <c r="H23" s="7">
        <v>20.37247</v>
      </c>
      <c r="I23" s="7">
        <v>3.12</v>
      </c>
      <c r="J23" s="15">
        <v>55</v>
      </c>
      <c r="K23" s="7">
        <v>55</v>
      </c>
      <c r="L23" s="8">
        <v>3.07</v>
      </c>
      <c r="M23" s="6" t="s">
        <v>32</v>
      </c>
      <c r="N23" s="6"/>
      <c r="O23" s="6" t="s">
        <v>19</v>
      </c>
      <c r="P23" s="6"/>
    </row>
    <row r="24" spans="1:16" x14ac:dyDescent="0.2">
      <c r="A24" s="5">
        <v>16</v>
      </c>
      <c r="B24" s="5">
        <v>5512</v>
      </c>
      <c r="C24" s="5">
        <v>5167</v>
      </c>
      <c r="D24" s="5"/>
      <c r="E24" s="5"/>
      <c r="F24" s="5"/>
      <c r="G24" s="5"/>
      <c r="H24" s="7"/>
      <c r="I24" s="7"/>
      <c r="J24" s="15">
        <v>3</v>
      </c>
      <c r="K24" s="7">
        <v>3</v>
      </c>
      <c r="L24" s="8">
        <v>3</v>
      </c>
      <c r="M24" s="6" t="s">
        <v>33</v>
      </c>
      <c r="N24" s="6"/>
      <c r="O24" s="6" t="s">
        <v>19</v>
      </c>
      <c r="P24" s="6"/>
    </row>
    <row r="25" spans="1:16" x14ac:dyDescent="0.2">
      <c r="A25" s="5">
        <v>16</v>
      </c>
      <c r="B25" s="5">
        <v>5512</v>
      </c>
      <c r="C25" s="5">
        <v>5169</v>
      </c>
      <c r="D25" s="5"/>
      <c r="E25" s="5"/>
      <c r="F25" s="5"/>
      <c r="G25" s="5"/>
      <c r="H25" s="7">
        <v>23.177099999999999</v>
      </c>
      <c r="I25" s="7">
        <v>18.97015</v>
      </c>
      <c r="J25" s="15">
        <v>35</v>
      </c>
      <c r="K25" s="7">
        <v>35</v>
      </c>
      <c r="L25" s="8">
        <v>16.612010000000001</v>
      </c>
      <c r="M25" s="6" t="s">
        <v>34</v>
      </c>
      <c r="N25" s="6"/>
      <c r="O25" s="6" t="s">
        <v>19</v>
      </c>
      <c r="P25" s="6"/>
    </row>
    <row r="26" spans="1:16" x14ac:dyDescent="0.2">
      <c r="A26" s="5">
        <v>16</v>
      </c>
      <c r="B26" s="5">
        <v>5512</v>
      </c>
      <c r="C26" s="5">
        <v>5171</v>
      </c>
      <c r="D26" s="5"/>
      <c r="E26" s="5"/>
      <c r="F26" s="5"/>
      <c r="G26" s="5"/>
      <c r="H26" s="7">
        <v>32.962870000000002</v>
      </c>
      <c r="I26" s="7">
        <v>37.992789999999999</v>
      </c>
      <c r="J26" s="15">
        <v>36</v>
      </c>
      <c r="K26" s="7">
        <v>36</v>
      </c>
      <c r="L26" s="8">
        <v>0.2</v>
      </c>
      <c r="M26" s="6" t="s">
        <v>35</v>
      </c>
      <c r="N26" s="6"/>
      <c r="O26" s="6" t="s">
        <v>19</v>
      </c>
      <c r="P26" s="6"/>
    </row>
    <row r="27" spans="1:16" x14ac:dyDescent="0.2">
      <c r="A27" s="5">
        <v>16</v>
      </c>
      <c r="B27" s="5">
        <v>5512</v>
      </c>
      <c r="C27" s="5">
        <v>5181</v>
      </c>
      <c r="D27" s="5"/>
      <c r="E27" s="5"/>
      <c r="F27" s="5"/>
      <c r="G27" s="5"/>
      <c r="H27" s="7">
        <v>0</v>
      </c>
      <c r="I27" s="7">
        <v>0</v>
      </c>
      <c r="J27" s="15"/>
      <c r="K27" s="7"/>
      <c r="L27" s="8">
        <v>352.49905000000001</v>
      </c>
      <c r="M27" s="6" t="s">
        <v>36</v>
      </c>
      <c r="N27" s="6"/>
      <c r="O27" s="6" t="s">
        <v>19</v>
      </c>
      <c r="P27" s="6"/>
    </row>
    <row r="28" spans="1:16" x14ac:dyDescent="0.2">
      <c r="J28" s="15"/>
    </row>
    <row r="29" spans="1:16" x14ac:dyDescent="0.2">
      <c r="A29" s="9" t="s">
        <v>40</v>
      </c>
      <c r="B29" s="9"/>
      <c r="C29" s="9"/>
      <c r="D29" s="9"/>
      <c r="E29" s="9"/>
      <c r="F29" s="9"/>
      <c r="G29" s="9"/>
      <c r="H29" s="11">
        <f>SUM(H8:H28)</f>
        <v>769.56939999999997</v>
      </c>
      <c r="I29" s="11">
        <f t="shared" ref="I29:L29" si="2">SUM(I8:I28)</f>
        <v>773.55020000000002</v>
      </c>
      <c r="J29" s="11">
        <f t="shared" si="2"/>
        <v>1071</v>
      </c>
      <c r="K29" s="11">
        <f t="shared" si="2"/>
        <v>1115</v>
      </c>
      <c r="L29" s="11">
        <f t="shared" si="2"/>
        <v>715.98884999999996</v>
      </c>
      <c r="M29" s="10"/>
      <c r="N29" s="10"/>
      <c r="O29" s="10"/>
      <c r="P29" s="10"/>
    </row>
    <row r="30" spans="1:16" x14ac:dyDescent="0.2">
      <c r="A30" s="9" t="s">
        <v>38</v>
      </c>
      <c r="B30" s="9"/>
      <c r="C30" s="9"/>
      <c r="D30" s="9"/>
      <c r="E30" s="9"/>
      <c r="F30" s="9"/>
      <c r="G30" s="9"/>
      <c r="H30" s="11">
        <f>SUM(H29)</f>
        <v>769.56939999999997</v>
      </c>
      <c r="I30" s="11">
        <f t="shared" ref="I30:L30" si="3">SUM(I29)</f>
        <v>773.55020000000002</v>
      </c>
      <c r="J30" s="11">
        <f t="shared" si="3"/>
        <v>1071</v>
      </c>
      <c r="K30" s="11">
        <f t="shared" si="3"/>
        <v>1115</v>
      </c>
      <c r="L30" s="11">
        <f t="shared" si="3"/>
        <v>715.98884999999996</v>
      </c>
      <c r="M30" s="10"/>
      <c r="N30" s="10"/>
      <c r="O30" s="10"/>
      <c r="P30" s="10"/>
    </row>
    <row r="32" spans="1:16" x14ac:dyDescent="0.2">
      <c r="A32" s="9" t="s">
        <v>41</v>
      </c>
      <c r="B32" s="9"/>
      <c r="C32" s="9"/>
      <c r="D32" s="9"/>
      <c r="E32" s="9"/>
      <c r="F32" s="9"/>
      <c r="G32" s="9"/>
      <c r="H32" s="11">
        <f>H7-H30</f>
        <v>-764.64274</v>
      </c>
      <c r="I32" s="11">
        <f t="shared" ref="I32:L32" si="4">I7-I30</f>
        <v>-751.63819999999998</v>
      </c>
      <c r="J32" s="11">
        <f t="shared" si="4"/>
        <v>-1071</v>
      </c>
      <c r="K32" s="11">
        <f t="shared" si="4"/>
        <v>-1115</v>
      </c>
      <c r="L32" s="11">
        <f t="shared" si="4"/>
        <v>-603.30621999999994</v>
      </c>
      <c r="M32" s="10"/>
      <c r="N32" s="10"/>
      <c r="O32" s="10"/>
      <c r="P32" s="10"/>
    </row>
    <row r="33" spans="1:16" x14ac:dyDescent="0.2">
      <c r="A33" s="9" t="s">
        <v>42</v>
      </c>
      <c r="B33" s="9"/>
      <c r="C33" s="9"/>
      <c r="D33" s="9"/>
      <c r="E33" s="9"/>
      <c r="F33" s="9"/>
      <c r="G33" s="9"/>
      <c r="H33" s="11">
        <f>H6-H29</f>
        <v>-764.64274</v>
      </c>
      <c r="I33" s="11">
        <f t="shared" ref="I33:L33" si="5">I6-I29</f>
        <v>-751.63819999999998</v>
      </c>
      <c r="J33" s="11">
        <f t="shared" si="5"/>
        <v>-1071</v>
      </c>
      <c r="K33" s="11">
        <f t="shared" si="5"/>
        <v>-1115</v>
      </c>
      <c r="L33" s="11">
        <f t="shared" si="5"/>
        <v>-603.30621999999994</v>
      </c>
      <c r="M33" s="10"/>
      <c r="N33" s="10"/>
      <c r="O33" s="10"/>
      <c r="P33" s="10"/>
    </row>
    <row r="37" spans="1:16" x14ac:dyDescent="0.2">
      <c r="A37" s="12" t="s">
        <v>45</v>
      </c>
    </row>
    <row r="39" spans="1:16" x14ac:dyDescent="0.2">
      <c r="A39" s="12" t="s">
        <v>43</v>
      </c>
      <c r="H39" s="14" t="s">
        <v>44</v>
      </c>
    </row>
  </sheetData>
  <pageMargins left="0.19685039369791668" right="0.19685039369791668" top="0.19685039369791668" bottom="0.39370078739583336" header="0.19685039369791668" footer="0.19685039369791668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16</vt:lpstr>
      <vt:lpstr>'ORJ 16'!Názvy_tisku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2024-08-22T12:17:13Z</cp:lastPrinted>
  <dcterms:created xsi:type="dcterms:W3CDTF">2024-07-16T11:00:26Z</dcterms:created>
  <dcterms:modified xsi:type="dcterms:W3CDTF">2024-08-22T12:37:38Z</dcterms:modified>
</cp:coreProperties>
</file>