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warnicka\Desktop\"/>
    </mc:Choice>
  </mc:AlternateContent>
  <bookViews>
    <workbookView xWindow="0" yWindow="0" windowWidth="28635" windowHeight="11970"/>
  </bookViews>
  <sheets>
    <sheet name="ORJ 2" sheetId="1" r:id="rId1"/>
  </sheets>
  <definedNames>
    <definedName name="_xlnm._FilterDatabase" localSheetId="0" hidden="1">'ORJ 2'!$A$1:$P$129</definedName>
    <definedName name="_xlnm.Print_Titles" localSheetId="0">'ORJ 2'!$1:$1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5" i="1" l="1"/>
  <c r="J125" i="1"/>
  <c r="K125" i="1"/>
  <c r="L125" i="1"/>
  <c r="H125" i="1"/>
  <c r="I109" i="1"/>
  <c r="I126" i="1" s="1"/>
  <c r="J109" i="1"/>
  <c r="K109" i="1"/>
  <c r="L109" i="1"/>
  <c r="H109" i="1"/>
  <c r="I42" i="1"/>
  <c r="I43" i="1" s="1"/>
  <c r="J42" i="1"/>
  <c r="K42" i="1"/>
  <c r="L42" i="1"/>
  <c r="H42" i="1"/>
  <c r="I35" i="1"/>
  <c r="J35" i="1"/>
  <c r="K35" i="1"/>
  <c r="K129" i="1" s="1"/>
  <c r="L35" i="1"/>
  <c r="L43" i="1" s="1"/>
  <c r="H35" i="1"/>
  <c r="J126" i="1" l="1"/>
  <c r="L128" i="1"/>
  <c r="H126" i="1"/>
  <c r="H129" i="1"/>
  <c r="L126" i="1"/>
  <c r="I128" i="1"/>
  <c r="K126" i="1"/>
  <c r="I129" i="1"/>
  <c r="J129" i="1"/>
  <c r="J43" i="1"/>
  <c r="K43" i="1"/>
  <c r="K128" i="1" s="1"/>
  <c r="H43" i="1"/>
  <c r="H128" i="1" s="1"/>
  <c r="L129" i="1"/>
  <c r="J128" i="1" l="1"/>
</calcChain>
</file>

<file path=xl/sharedStrings.xml><?xml version="1.0" encoding="utf-8"?>
<sst xmlns="http://schemas.openxmlformats.org/spreadsheetml/2006/main" count="285" uniqueCount="95">
  <si>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</si>
  <si>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</si>
  <si>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</si>
  <si>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</si>
  <si>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</si>
  <si>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</si>
  <si>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</si>
  <si>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</si>
  <si>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</si>
  <si>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</si>
  <si>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</si>
  <si>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</si>
  <si>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</si>
  <si>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</si>
  <si>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</si>
  <si>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</si>
  <si>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Správní poplatky</t>
  </si>
  <si>
    <t>Příjmy z poskyt. služeb, výrobků, práv</t>
  </si>
  <si>
    <t>Podpora ostatních produkčních činností</t>
  </si>
  <si>
    <t>Příjmy z pronájmu pozemků</t>
  </si>
  <si>
    <t>Celospolečenské funkce lesů</t>
  </si>
  <si>
    <t>Silnice</t>
  </si>
  <si>
    <t>Ostatní záležitosti pozemních komunikací</t>
  </si>
  <si>
    <t>Bytové hospodářství</t>
  </si>
  <si>
    <t>Chomutovská bytová, a s</t>
  </si>
  <si>
    <t>Příjmy z pronáj.ost. nemov.věcí a částí</t>
  </si>
  <si>
    <t>Přijaté neinv. přísp.a náhrady</t>
  </si>
  <si>
    <t>Nebytové hospodářství</t>
  </si>
  <si>
    <t>OMM - reklama</t>
  </si>
  <si>
    <t>Komunální služby a územní rozvoj j.n.</t>
  </si>
  <si>
    <t>OMM - zahrádky</t>
  </si>
  <si>
    <t>OMM - zahrádkářské kolonie</t>
  </si>
  <si>
    <t>Sankční platby přijaté od jin.osob</t>
  </si>
  <si>
    <t>Příjmy z pronájmu movitých věcí</t>
  </si>
  <si>
    <t>Činnost místní správy</t>
  </si>
  <si>
    <t>Příjmy z prodeje krátk.maj. a DDM</t>
  </si>
  <si>
    <t>Přijatá pojistná plnění</t>
  </si>
  <si>
    <t>Neidentifikované příjmy</t>
  </si>
  <si>
    <t>Ostatní činnosti j.n.</t>
  </si>
  <si>
    <t>Příjem z prodeje ost.nemov.věcí a j.částí</t>
  </si>
  <si>
    <t>Příjem z prodeje pozemků</t>
  </si>
  <si>
    <t>Zeměděl.pachtovné</t>
  </si>
  <si>
    <t>Opravy a udržování</t>
  </si>
  <si>
    <t>Nákup materiálu j.n.</t>
  </si>
  <si>
    <t>OMM - lávky Bezručovo údolí</t>
  </si>
  <si>
    <t>Nákup ostatních služeb</t>
  </si>
  <si>
    <t>OMM - chodníky, parkoviště stezky</t>
  </si>
  <si>
    <t>Provoz veřejné silniční dopravy</t>
  </si>
  <si>
    <t>OMM - autobusové zastávky</t>
  </si>
  <si>
    <t>Úpravy drobných vodních toků</t>
  </si>
  <si>
    <t>Základní školy</t>
  </si>
  <si>
    <t>OMM - opravy NP ZŠaMŠ Duhová cesta Havlíčkova ul</t>
  </si>
  <si>
    <t>Poříz.,a obnova hodnot kultur. povědomí</t>
  </si>
  <si>
    <t>Studená voda</t>
  </si>
  <si>
    <t>Teplo</t>
  </si>
  <si>
    <t>Plyn</t>
  </si>
  <si>
    <t>Elektrická energie</t>
  </si>
  <si>
    <t>Podlimitní technické zhodnocení</t>
  </si>
  <si>
    <t>OMM - nebytové prostory</t>
  </si>
  <si>
    <t>OMM - stížnosti obyvatel</t>
  </si>
  <si>
    <t>Služby elektronických komunikací</t>
  </si>
  <si>
    <t>Služby peněžních ústavů</t>
  </si>
  <si>
    <t>OMM - fond oprav</t>
  </si>
  <si>
    <t>OMM - opravy nebytových prostor</t>
  </si>
  <si>
    <t>Úhrady sankcí j.rozpočtům</t>
  </si>
  <si>
    <t>Pohřebnictví</t>
  </si>
  <si>
    <t>Sběr a svoz komunálních odpadů</t>
  </si>
  <si>
    <t>Podlimitní věcná břemena</t>
  </si>
  <si>
    <t>Drobný dlouhod. HM</t>
  </si>
  <si>
    <t>Nájemné</t>
  </si>
  <si>
    <t>Poradenské a právní služby</t>
  </si>
  <si>
    <t>OMM - demolice</t>
  </si>
  <si>
    <t>Zaplacené sankce a odstupné</t>
  </si>
  <si>
    <t>Platby daní a poplatků SR</t>
  </si>
  <si>
    <t>Nákup kolků</t>
  </si>
  <si>
    <t>Obecné příjmy a výd.z finančních operací</t>
  </si>
  <si>
    <t>Ost. neinv. transfery FO</t>
  </si>
  <si>
    <t>Ostatní finanční operace</t>
  </si>
  <si>
    <t>Stavby</t>
  </si>
  <si>
    <t>Ostatní zájmová činnost a rekreace</t>
  </si>
  <si>
    <t>Stroje, přístroje a zařízení</t>
  </si>
  <si>
    <t>Kulturní předměty</t>
  </si>
  <si>
    <t>Pozemky</t>
  </si>
  <si>
    <t>OMM - pozemky</t>
  </si>
  <si>
    <t>Nadlimitní věcná břemena</t>
  </si>
  <si>
    <t>Nákup majetkových podílů</t>
  </si>
  <si>
    <t>Dopravní prostředky</t>
  </si>
  <si>
    <t>Příjmy 2 - Odbor majetku města</t>
  </si>
  <si>
    <t>Výdaje 2 - Odbor majetku města</t>
  </si>
  <si>
    <t>Běžné příjmy</t>
  </si>
  <si>
    <t>Kapitálové příjmy</t>
  </si>
  <si>
    <t>Běžné výdaje</t>
  </si>
  <si>
    <t>Kapitálové výdaje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</si>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</sst>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4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 wrapText="1"/>
    </xf>
    <xf numFmtId="0" fontId="2" fillId="0" borderId="0" xfId="0" applyFont="1" applyFill="1"/>
    <xf numFmtId="16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3" borderId="0" xfId="0" applyNumberFormat="1" applyFont="1" applyFill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9"/>
  <sheetViews>
    <sheetView tabSelected="1" zoomScaleNormal="100" workbookViewId="0">
      <pane ySplit="1" topLeftCell="A99" activePane="bottomLeft" state="frozen"/>
      <selection sqref="A1:Q1"/>
      <selection pane="bottomLeft" activeCell="J61" sqref="J61"/>
    </sheetView>
  </sheetViews>
  <sheetFormatPr defaultColWidth="8.85546875" defaultRowHeight="12.75" x14ac:dyDescent="0.2"/>
  <cols>
    <col min="1" max="1" width="3.85546875" style="17" customWidth="1"/>
    <col min="2" max="3" width="6.140625" style="17" customWidth="1"/>
    <col min="4" max="4" width="10.42578125" style="17" customWidth="1"/>
    <col min="5" max="5" width="5.42578125" style="17" customWidth="1"/>
    <col min="6" max="6" width="5" style="17" customWidth="1"/>
    <col min="7" max="7" width="6.28515625" style="17" customWidth="1"/>
    <col min="8" max="12" width="12.7109375" style="19" customWidth="1"/>
    <col min="13" max="13" width="37.140625" style="18" customWidth="1"/>
    <col min="14" max="14" width="46" style="18" customWidth="1"/>
    <col min="15" max="15" width="37.140625" style="18" customWidth="1"/>
    <col min="16" max="16" width="82.5703125" style="18" customWidth="1"/>
    <col min="17" max="16384" width="8.85546875" style="5"/>
  </cols>
  <sheetData>
    <row r="1" spans="1:16" ht="30.4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">
      <c r="J2" s="20"/>
    </row>
    <row r="3" spans="1:16" x14ac:dyDescent="0.2">
      <c r="A3" s="6">
        <v>2</v>
      </c>
      <c r="B3" s="6"/>
      <c r="C3" s="6">
        <v>1361</v>
      </c>
      <c r="D3" s="6"/>
      <c r="E3" s="6"/>
      <c r="F3" s="6"/>
      <c r="G3" s="6"/>
      <c r="H3" s="8">
        <v>7.23</v>
      </c>
      <c r="I3" s="8">
        <v>4.92</v>
      </c>
      <c r="J3" s="21"/>
      <c r="K3" s="8"/>
      <c r="L3" s="9">
        <v>2.35</v>
      </c>
      <c r="M3" s="7" t="s">
        <v>16</v>
      </c>
      <c r="N3" s="7"/>
      <c r="O3" s="7"/>
      <c r="P3" s="7"/>
    </row>
    <row r="4" spans="1:16" x14ac:dyDescent="0.2">
      <c r="A4" s="6">
        <v>2</v>
      </c>
      <c r="B4" s="6">
        <v>1032</v>
      </c>
      <c r="C4" s="6">
        <v>2111</v>
      </c>
      <c r="D4" s="6"/>
      <c r="E4" s="6"/>
      <c r="F4" s="6"/>
      <c r="G4" s="6"/>
      <c r="H4" s="8"/>
      <c r="I4" s="8"/>
      <c r="J4" s="21">
        <v>6</v>
      </c>
      <c r="K4" s="8">
        <v>6</v>
      </c>
      <c r="L4" s="9"/>
      <c r="M4" s="7" t="s">
        <v>17</v>
      </c>
      <c r="N4" s="7"/>
      <c r="O4" s="7" t="s">
        <v>18</v>
      </c>
      <c r="P4" s="7"/>
    </row>
    <row r="5" spans="1:16" x14ac:dyDescent="0.2">
      <c r="A5" s="6">
        <v>2</v>
      </c>
      <c r="B5" s="6">
        <v>1032</v>
      </c>
      <c r="C5" s="6">
        <v>2111</v>
      </c>
      <c r="D5" s="6">
        <v>216</v>
      </c>
      <c r="E5" s="6"/>
      <c r="F5" s="6"/>
      <c r="G5" s="6"/>
      <c r="H5" s="8"/>
      <c r="I5" s="8"/>
      <c r="J5" s="21">
        <v>522</v>
      </c>
      <c r="K5" s="8">
        <v>478</v>
      </c>
      <c r="L5" s="9">
        <v>609.25831000000005</v>
      </c>
      <c r="M5" s="7" t="s">
        <v>17</v>
      </c>
      <c r="N5" s="7"/>
      <c r="O5" s="7" t="s">
        <v>18</v>
      </c>
      <c r="P5" s="7"/>
    </row>
    <row r="6" spans="1:16" x14ac:dyDescent="0.2">
      <c r="A6" s="6">
        <v>2</v>
      </c>
      <c r="B6" s="6">
        <v>1037</v>
      </c>
      <c r="C6" s="6">
        <v>2131</v>
      </c>
      <c r="D6" s="6"/>
      <c r="E6" s="6"/>
      <c r="F6" s="6"/>
      <c r="G6" s="6"/>
      <c r="H6" s="8">
        <v>486.35950000000003</v>
      </c>
      <c r="I6" s="8">
        <v>466.43389999999999</v>
      </c>
      <c r="J6" s="21"/>
      <c r="K6" s="8">
        <v>105</v>
      </c>
      <c r="L6" s="9"/>
      <c r="M6" s="7" t="s">
        <v>19</v>
      </c>
      <c r="N6" s="7"/>
      <c r="O6" s="7" t="s">
        <v>20</v>
      </c>
      <c r="P6" s="7"/>
    </row>
    <row r="7" spans="1:16" x14ac:dyDescent="0.2">
      <c r="A7" s="6">
        <v>2</v>
      </c>
      <c r="B7" s="6">
        <v>2212</v>
      </c>
      <c r="C7" s="6">
        <v>2131</v>
      </c>
      <c r="D7" s="6"/>
      <c r="E7" s="6"/>
      <c r="F7" s="6"/>
      <c r="G7" s="6"/>
      <c r="H7" s="8">
        <v>5995.3236699999998</v>
      </c>
      <c r="I7" s="8">
        <v>5744.08925</v>
      </c>
      <c r="J7" s="21">
        <v>9460</v>
      </c>
      <c r="K7" s="8">
        <v>8678</v>
      </c>
      <c r="L7" s="9">
        <v>3981.2583100000002</v>
      </c>
      <c r="M7" s="7" t="s">
        <v>19</v>
      </c>
      <c r="N7" s="7"/>
      <c r="O7" s="7" t="s">
        <v>21</v>
      </c>
      <c r="P7" s="7"/>
    </row>
    <row r="8" spans="1:16" x14ac:dyDescent="0.2">
      <c r="A8" s="6">
        <v>2</v>
      </c>
      <c r="B8" s="6">
        <v>2219</v>
      </c>
      <c r="C8" s="6">
        <v>2131</v>
      </c>
      <c r="D8" s="6"/>
      <c r="E8" s="6"/>
      <c r="F8" s="6"/>
      <c r="G8" s="6"/>
      <c r="H8" s="8">
        <v>1742.97297</v>
      </c>
      <c r="I8" s="8">
        <v>1920.81367</v>
      </c>
      <c r="J8" s="21">
        <v>2957</v>
      </c>
      <c r="K8" s="8">
        <v>2032</v>
      </c>
      <c r="L8" s="9">
        <v>1624.2071800000001</v>
      </c>
      <c r="M8" s="7" t="s">
        <v>19</v>
      </c>
      <c r="N8" s="7"/>
      <c r="O8" s="7" t="s">
        <v>22</v>
      </c>
      <c r="P8" s="7"/>
    </row>
    <row r="9" spans="1:16" x14ac:dyDescent="0.2">
      <c r="A9" s="6">
        <v>2</v>
      </c>
      <c r="B9" s="6">
        <v>3612</v>
      </c>
      <c r="C9" s="6">
        <v>2111</v>
      </c>
      <c r="D9" s="6"/>
      <c r="E9" s="6"/>
      <c r="F9" s="6"/>
      <c r="G9" s="6"/>
      <c r="H9" s="8">
        <v>180.25327999999999</v>
      </c>
      <c r="I9" s="8">
        <v>33.332639999999998</v>
      </c>
      <c r="J9" s="21"/>
      <c r="K9" s="8"/>
      <c r="L9" s="9">
        <v>14.998430000000001</v>
      </c>
      <c r="M9" s="7" t="s">
        <v>17</v>
      </c>
      <c r="N9" s="7"/>
      <c r="O9" s="7" t="s">
        <v>23</v>
      </c>
      <c r="P9" s="7"/>
    </row>
    <row r="10" spans="1:16" x14ac:dyDescent="0.2">
      <c r="A10" s="6">
        <v>2</v>
      </c>
      <c r="B10" s="6">
        <v>3612</v>
      </c>
      <c r="C10" s="6">
        <v>2111</v>
      </c>
      <c r="D10" s="6">
        <v>27341313</v>
      </c>
      <c r="E10" s="6"/>
      <c r="F10" s="6"/>
      <c r="G10" s="6"/>
      <c r="H10" s="8">
        <v>4548.9595900000004</v>
      </c>
      <c r="I10" s="8">
        <v>4714.7204599999995</v>
      </c>
      <c r="J10" s="21">
        <v>5184</v>
      </c>
      <c r="K10" s="8">
        <v>5124</v>
      </c>
      <c r="L10" s="9">
        <v>1997.4179999999999</v>
      </c>
      <c r="M10" s="7" t="s">
        <v>17</v>
      </c>
      <c r="N10" s="7" t="s">
        <v>24</v>
      </c>
      <c r="O10" s="7" t="s">
        <v>23</v>
      </c>
      <c r="P10" s="7"/>
    </row>
    <row r="11" spans="1:16" x14ac:dyDescent="0.2">
      <c r="A11" s="6">
        <v>2</v>
      </c>
      <c r="B11" s="6">
        <v>3612</v>
      </c>
      <c r="C11" s="6">
        <v>2132</v>
      </c>
      <c r="D11" s="6"/>
      <c r="E11" s="6"/>
      <c r="F11" s="6"/>
      <c r="G11" s="6"/>
      <c r="H11" s="8">
        <v>0.37752000000000002</v>
      </c>
      <c r="I11" s="8"/>
      <c r="J11" s="21"/>
      <c r="K11" s="8"/>
      <c r="L11" s="9"/>
      <c r="M11" s="7" t="s">
        <v>25</v>
      </c>
      <c r="N11" s="7"/>
      <c r="O11" s="7" t="s">
        <v>23</v>
      </c>
      <c r="P11" s="7"/>
    </row>
    <row r="12" spans="1:16" x14ac:dyDescent="0.2">
      <c r="A12" s="6">
        <v>2</v>
      </c>
      <c r="B12" s="6">
        <v>3612</v>
      </c>
      <c r="C12" s="6">
        <v>2132</v>
      </c>
      <c r="D12" s="6">
        <v>27341313</v>
      </c>
      <c r="E12" s="6"/>
      <c r="F12" s="6"/>
      <c r="G12" s="6"/>
      <c r="H12" s="8">
        <v>4123.7169999999996</v>
      </c>
      <c r="I12" s="8">
        <v>4126.9449999999997</v>
      </c>
      <c r="J12" s="21">
        <v>4455</v>
      </c>
      <c r="K12" s="8">
        <v>4423</v>
      </c>
      <c r="L12" s="9">
        <v>1740.7829999999999</v>
      </c>
      <c r="M12" s="7" t="s">
        <v>25</v>
      </c>
      <c r="N12" s="7" t="s">
        <v>24</v>
      </c>
      <c r="O12" s="7" t="s">
        <v>23</v>
      </c>
      <c r="P12" s="7"/>
    </row>
    <row r="13" spans="1:16" x14ac:dyDescent="0.2">
      <c r="A13" s="6">
        <v>2</v>
      </c>
      <c r="B13" s="6">
        <v>3612</v>
      </c>
      <c r="C13" s="6">
        <v>2324</v>
      </c>
      <c r="D13" s="6"/>
      <c r="E13" s="6"/>
      <c r="F13" s="6"/>
      <c r="G13" s="6"/>
      <c r="H13" s="8"/>
      <c r="I13" s="8">
        <v>3.3864399999999999</v>
      </c>
      <c r="J13" s="21"/>
      <c r="K13" s="8"/>
      <c r="L13" s="9">
        <v>77.813820000000007</v>
      </c>
      <c r="M13" s="7" t="s">
        <v>26</v>
      </c>
      <c r="N13" s="7"/>
      <c r="O13" s="7" t="s">
        <v>23</v>
      </c>
      <c r="P13" s="7"/>
    </row>
    <row r="14" spans="1:16" x14ac:dyDescent="0.2">
      <c r="A14" s="6">
        <v>2</v>
      </c>
      <c r="B14" s="6">
        <v>3612</v>
      </c>
      <c r="C14" s="6">
        <v>2324</v>
      </c>
      <c r="D14" s="6">
        <v>27341313</v>
      </c>
      <c r="E14" s="6"/>
      <c r="F14" s="6"/>
      <c r="G14" s="6"/>
      <c r="H14" s="8">
        <v>-732.06299999999999</v>
      </c>
      <c r="I14" s="8">
        <v>-528.65800000000002</v>
      </c>
      <c r="J14" s="21"/>
      <c r="K14" s="8"/>
      <c r="L14" s="9">
        <v>6.0140000000000002</v>
      </c>
      <c r="M14" s="7" t="s">
        <v>26</v>
      </c>
      <c r="N14" s="7" t="s">
        <v>24</v>
      </c>
      <c r="O14" s="7" t="s">
        <v>23</v>
      </c>
      <c r="P14" s="7"/>
    </row>
    <row r="15" spans="1:16" x14ac:dyDescent="0.2">
      <c r="A15" s="6">
        <v>2</v>
      </c>
      <c r="B15" s="6">
        <v>3613</v>
      </c>
      <c r="C15" s="6">
        <v>2111</v>
      </c>
      <c r="D15" s="6"/>
      <c r="E15" s="6"/>
      <c r="F15" s="6"/>
      <c r="G15" s="6"/>
      <c r="H15" s="8">
        <v>3909.1450199999999</v>
      </c>
      <c r="I15" s="8">
        <v>4694.3280199999999</v>
      </c>
      <c r="J15" s="21">
        <v>3933</v>
      </c>
      <c r="K15" s="8">
        <v>4163</v>
      </c>
      <c r="L15" s="9">
        <v>2600.6883600000001</v>
      </c>
      <c r="M15" s="7" t="s">
        <v>17</v>
      </c>
      <c r="N15" s="7"/>
      <c r="O15" s="7" t="s">
        <v>27</v>
      </c>
      <c r="P15" s="7"/>
    </row>
    <row r="16" spans="1:16" x14ac:dyDescent="0.2">
      <c r="A16" s="6">
        <v>2</v>
      </c>
      <c r="B16" s="6">
        <v>3613</v>
      </c>
      <c r="C16" s="6">
        <v>2111</v>
      </c>
      <c r="D16" s="6">
        <v>215</v>
      </c>
      <c r="E16" s="6"/>
      <c r="F16" s="6"/>
      <c r="G16" s="6"/>
      <c r="H16" s="8">
        <v>288.33265</v>
      </c>
      <c r="I16" s="8">
        <v>320.52902</v>
      </c>
      <c r="J16" s="21">
        <v>352</v>
      </c>
      <c r="K16" s="8">
        <v>323</v>
      </c>
      <c r="L16" s="9">
        <v>271.29450000000003</v>
      </c>
      <c r="M16" s="7" t="s">
        <v>17</v>
      </c>
      <c r="N16" s="7" t="s">
        <v>28</v>
      </c>
      <c r="O16" s="7" t="s">
        <v>27</v>
      </c>
      <c r="P16" s="7"/>
    </row>
    <row r="17" spans="1:16" x14ac:dyDescent="0.2">
      <c r="A17" s="6">
        <v>2</v>
      </c>
      <c r="B17" s="6">
        <v>3613</v>
      </c>
      <c r="C17" s="6">
        <v>2111</v>
      </c>
      <c r="D17" s="6">
        <v>27341313</v>
      </c>
      <c r="E17" s="6"/>
      <c r="F17" s="6"/>
      <c r="G17" s="6"/>
      <c r="H17" s="8">
        <v>805.952</v>
      </c>
      <c r="I17" s="8">
        <v>691.226</v>
      </c>
      <c r="J17" s="21">
        <v>1045.2</v>
      </c>
      <c r="K17" s="8">
        <v>982.2</v>
      </c>
      <c r="L17" s="9">
        <v>231.315</v>
      </c>
      <c r="M17" s="7" t="s">
        <v>17</v>
      </c>
      <c r="N17" s="7" t="s">
        <v>24</v>
      </c>
      <c r="O17" s="7" t="s">
        <v>27</v>
      </c>
      <c r="P17" s="7"/>
    </row>
    <row r="18" spans="1:16" x14ac:dyDescent="0.2">
      <c r="A18" s="6">
        <v>2</v>
      </c>
      <c r="B18" s="6">
        <v>3613</v>
      </c>
      <c r="C18" s="6">
        <v>2132</v>
      </c>
      <c r="D18" s="6"/>
      <c r="E18" s="6"/>
      <c r="F18" s="6"/>
      <c r="G18" s="6"/>
      <c r="H18" s="8">
        <v>3444.9382900000001</v>
      </c>
      <c r="I18" s="8">
        <v>3881.1573699999999</v>
      </c>
      <c r="J18" s="21">
        <v>4564</v>
      </c>
      <c r="K18" s="8">
        <v>4411</v>
      </c>
      <c r="L18" s="9">
        <v>1839.84286</v>
      </c>
      <c r="M18" s="7" t="s">
        <v>25</v>
      </c>
      <c r="N18" s="7"/>
      <c r="O18" s="7" t="s">
        <v>27</v>
      </c>
      <c r="P18" s="7"/>
    </row>
    <row r="19" spans="1:16" x14ac:dyDescent="0.2">
      <c r="A19" s="6">
        <v>2</v>
      </c>
      <c r="B19" s="6">
        <v>3613</v>
      </c>
      <c r="C19" s="6">
        <v>2132</v>
      </c>
      <c r="D19" s="6">
        <v>27341313</v>
      </c>
      <c r="E19" s="6"/>
      <c r="F19" s="6"/>
      <c r="G19" s="6"/>
      <c r="H19" s="8">
        <v>19.768000000000001</v>
      </c>
      <c r="I19" s="8">
        <v>19.872</v>
      </c>
      <c r="J19" s="21">
        <v>17.8</v>
      </c>
      <c r="K19" s="8">
        <v>17.8</v>
      </c>
      <c r="L19" s="9">
        <v>57.85</v>
      </c>
      <c r="M19" s="7" t="s">
        <v>25</v>
      </c>
      <c r="N19" s="7" t="s">
        <v>24</v>
      </c>
      <c r="O19" s="7" t="s">
        <v>27</v>
      </c>
      <c r="P19" s="7"/>
    </row>
    <row r="20" spans="1:16" x14ac:dyDescent="0.2">
      <c r="A20" s="6">
        <v>2</v>
      </c>
      <c r="B20" s="6">
        <v>3613</v>
      </c>
      <c r="C20" s="6">
        <v>2324</v>
      </c>
      <c r="D20" s="6"/>
      <c r="E20" s="6"/>
      <c r="F20" s="6"/>
      <c r="G20" s="6"/>
      <c r="H20" s="8">
        <v>12.183999999999999</v>
      </c>
      <c r="I20" s="8">
        <v>440.05900000000003</v>
      </c>
      <c r="J20" s="21"/>
      <c r="K20" s="8"/>
      <c r="L20" s="9">
        <v>1373.68706</v>
      </c>
      <c r="M20" s="7" t="s">
        <v>26</v>
      </c>
      <c r="N20" s="7"/>
      <c r="O20" s="7" t="s">
        <v>27</v>
      </c>
      <c r="P20" s="7"/>
    </row>
    <row r="21" spans="1:16" x14ac:dyDescent="0.2">
      <c r="A21" s="6">
        <v>2</v>
      </c>
      <c r="B21" s="6">
        <v>3613</v>
      </c>
      <c r="C21" s="6">
        <v>2324</v>
      </c>
      <c r="D21" s="6">
        <v>27341313</v>
      </c>
      <c r="E21" s="6"/>
      <c r="F21" s="6"/>
      <c r="G21" s="6"/>
      <c r="H21" s="8">
        <v>-33.121000000000002</v>
      </c>
      <c r="I21" s="8">
        <v>-33.917000000000002</v>
      </c>
      <c r="J21" s="21"/>
      <c r="K21" s="8"/>
      <c r="L21" s="9"/>
      <c r="M21" s="7" t="s">
        <v>26</v>
      </c>
      <c r="N21" s="7" t="s">
        <v>24</v>
      </c>
      <c r="O21" s="7" t="s">
        <v>27</v>
      </c>
      <c r="P21" s="7"/>
    </row>
    <row r="22" spans="1:16" x14ac:dyDescent="0.2">
      <c r="A22" s="6">
        <v>2</v>
      </c>
      <c r="B22" s="6">
        <v>3639</v>
      </c>
      <c r="C22" s="6">
        <v>2131</v>
      </c>
      <c r="D22" s="6"/>
      <c r="E22" s="6"/>
      <c r="F22" s="6"/>
      <c r="G22" s="6"/>
      <c r="H22" s="8">
        <v>180.22587999999999</v>
      </c>
      <c r="I22" s="8">
        <v>207.43997999999999</v>
      </c>
      <c r="J22" s="21">
        <v>230</v>
      </c>
      <c r="K22" s="8">
        <v>208</v>
      </c>
      <c r="L22" s="9">
        <v>120.90111</v>
      </c>
      <c r="M22" s="7" t="s">
        <v>19</v>
      </c>
      <c r="N22" s="7"/>
      <c r="O22" s="7" t="s">
        <v>29</v>
      </c>
      <c r="P22" s="7"/>
    </row>
    <row r="23" spans="1:16" x14ac:dyDescent="0.2">
      <c r="A23" s="6">
        <v>2</v>
      </c>
      <c r="B23" s="6">
        <v>3639</v>
      </c>
      <c r="C23" s="6">
        <v>2131</v>
      </c>
      <c r="D23" s="6">
        <v>211</v>
      </c>
      <c r="E23" s="6"/>
      <c r="F23" s="6"/>
      <c r="G23" s="6"/>
      <c r="H23" s="8">
        <v>321.10386999999997</v>
      </c>
      <c r="I23" s="8">
        <v>875.25892999999996</v>
      </c>
      <c r="J23" s="21">
        <v>874</v>
      </c>
      <c r="K23" s="8">
        <v>864</v>
      </c>
      <c r="L23" s="9">
        <v>711.12319000000002</v>
      </c>
      <c r="M23" s="7" t="s">
        <v>19</v>
      </c>
      <c r="N23" s="7" t="s">
        <v>30</v>
      </c>
      <c r="O23" s="7" t="s">
        <v>29</v>
      </c>
      <c r="P23" s="7"/>
    </row>
    <row r="24" spans="1:16" x14ac:dyDescent="0.2">
      <c r="A24" s="6">
        <v>2</v>
      </c>
      <c r="B24" s="6">
        <v>3639</v>
      </c>
      <c r="C24" s="6">
        <v>2131</v>
      </c>
      <c r="D24" s="6">
        <v>212</v>
      </c>
      <c r="E24" s="6"/>
      <c r="F24" s="6"/>
      <c r="G24" s="6"/>
      <c r="H24" s="8">
        <v>663.35599999999999</v>
      </c>
      <c r="I24" s="8">
        <v>663.35599999999999</v>
      </c>
      <c r="J24" s="21">
        <v>664</v>
      </c>
      <c r="K24" s="8">
        <v>663</v>
      </c>
      <c r="L24" s="9">
        <v>559.976</v>
      </c>
      <c r="M24" s="7" t="s">
        <v>19</v>
      </c>
      <c r="N24" s="7" t="s">
        <v>31</v>
      </c>
      <c r="O24" s="7" t="s">
        <v>29</v>
      </c>
      <c r="P24" s="7"/>
    </row>
    <row r="25" spans="1:16" x14ac:dyDescent="0.2">
      <c r="A25" s="6">
        <v>2</v>
      </c>
      <c r="B25" s="6">
        <v>3639</v>
      </c>
      <c r="C25" s="6">
        <v>2212</v>
      </c>
      <c r="D25" s="6"/>
      <c r="E25" s="6"/>
      <c r="F25" s="6"/>
      <c r="G25" s="6"/>
      <c r="H25" s="8"/>
      <c r="I25" s="8"/>
      <c r="J25" s="21"/>
      <c r="K25" s="8"/>
      <c r="L25" s="9">
        <v>245.53351000000001</v>
      </c>
      <c r="M25" s="7" t="s">
        <v>32</v>
      </c>
      <c r="N25" s="7"/>
      <c r="O25" s="7" t="s">
        <v>29</v>
      </c>
      <c r="P25" s="7"/>
    </row>
    <row r="26" spans="1:16" x14ac:dyDescent="0.2">
      <c r="A26" s="6">
        <v>2</v>
      </c>
      <c r="B26" s="6">
        <v>3639</v>
      </c>
      <c r="C26" s="6">
        <v>2324</v>
      </c>
      <c r="D26" s="6"/>
      <c r="E26" s="6"/>
      <c r="F26" s="6"/>
      <c r="G26" s="6"/>
      <c r="H26" s="8">
        <v>24.2</v>
      </c>
      <c r="I26" s="8">
        <v>25.41</v>
      </c>
      <c r="J26" s="21">
        <v>30</v>
      </c>
      <c r="K26" s="8">
        <v>20</v>
      </c>
      <c r="L26" s="9">
        <v>21.013000000000002</v>
      </c>
      <c r="M26" s="7" t="s">
        <v>26</v>
      </c>
      <c r="N26" s="7"/>
      <c r="O26" s="7" t="s">
        <v>29</v>
      </c>
      <c r="P26" s="7"/>
    </row>
    <row r="27" spans="1:16" x14ac:dyDescent="0.2">
      <c r="A27" s="6">
        <v>2</v>
      </c>
      <c r="B27" s="6">
        <v>6171</v>
      </c>
      <c r="C27" s="6">
        <v>2133</v>
      </c>
      <c r="D27" s="6"/>
      <c r="E27" s="6"/>
      <c r="F27" s="6"/>
      <c r="G27" s="6"/>
      <c r="H27" s="8">
        <v>22.22326</v>
      </c>
      <c r="I27" s="8">
        <v>21.78</v>
      </c>
      <c r="J27" s="21">
        <v>23</v>
      </c>
      <c r="K27" s="8">
        <v>23</v>
      </c>
      <c r="L27" s="9">
        <v>13.435840000000001</v>
      </c>
      <c r="M27" s="7" t="s">
        <v>33</v>
      </c>
      <c r="N27" s="7"/>
      <c r="O27" s="7" t="s">
        <v>34</v>
      </c>
      <c r="P27" s="7"/>
    </row>
    <row r="28" spans="1:16" x14ac:dyDescent="0.2">
      <c r="A28" s="6">
        <v>2</v>
      </c>
      <c r="B28" s="6">
        <v>6171</v>
      </c>
      <c r="C28" s="6">
        <v>2310</v>
      </c>
      <c r="D28" s="6"/>
      <c r="E28" s="6"/>
      <c r="F28" s="6"/>
      <c r="G28" s="6"/>
      <c r="H28" s="8">
        <v>2.4129999999999998</v>
      </c>
      <c r="I28" s="8">
        <v>6.1517999999999997</v>
      </c>
      <c r="J28" s="21"/>
      <c r="K28" s="8"/>
      <c r="L28" s="9"/>
      <c r="M28" s="7" t="s">
        <v>35</v>
      </c>
      <c r="N28" s="7"/>
      <c r="O28" s="7" t="s">
        <v>34</v>
      </c>
      <c r="P28" s="7"/>
    </row>
    <row r="29" spans="1:16" x14ac:dyDescent="0.2">
      <c r="A29" s="6">
        <v>2</v>
      </c>
      <c r="B29" s="6">
        <v>6171</v>
      </c>
      <c r="C29" s="6">
        <v>2322</v>
      </c>
      <c r="D29" s="6"/>
      <c r="E29" s="6"/>
      <c r="F29" s="6"/>
      <c r="G29" s="6"/>
      <c r="H29" s="8">
        <v>1267.567</v>
      </c>
      <c r="I29" s="8">
        <v>378.17599999999999</v>
      </c>
      <c r="J29" s="21"/>
      <c r="K29" s="8"/>
      <c r="L29" s="9">
        <v>85.094999999999999</v>
      </c>
      <c r="M29" s="7" t="s">
        <v>36</v>
      </c>
      <c r="N29" s="7"/>
      <c r="O29" s="7" t="s">
        <v>34</v>
      </c>
      <c r="P29" s="7"/>
    </row>
    <row r="30" spans="1:16" x14ac:dyDescent="0.2">
      <c r="A30" s="6">
        <v>2</v>
      </c>
      <c r="B30" s="6">
        <v>6171</v>
      </c>
      <c r="C30" s="6">
        <v>2324</v>
      </c>
      <c r="D30" s="6"/>
      <c r="E30" s="6"/>
      <c r="F30" s="6"/>
      <c r="G30" s="6"/>
      <c r="H30" s="8">
        <v>339.71235000000001</v>
      </c>
      <c r="I30" s="8">
        <v>365.94556999999998</v>
      </c>
      <c r="J30" s="21"/>
      <c r="K30" s="8"/>
      <c r="L30" s="9">
        <v>59.618169999999999</v>
      </c>
      <c r="M30" s="7" t="s">
        <v>26</v>
      </c>
      <c r="N30" s="7"/>
      <c r="O30" s="7" t="s">
        <v>34</v>
      </c>
      <c r="P30" s="7"/>
    </row>
    <row r="31" spans="1:16" x14ac:dyDescent="0.2">
      <c r="A31" s="6">
        <v>2</v>
      </c>
      <c r="B31" s="6">
        <v>6171</v>
      </c>
      <c r="C31" s="6">
        <v>2328</v>
      </c>
      <c r="D31" s="6"/>
      <c r="E31" s="6"/>
      <c r="F31" s="6"/>
      <c r="G31" s="6"/>
      <c r="H31" s="8"/>
      <c r="I31" s="8">
        <v>50.25</v>
      </c>
      <c r="J31" s="21"/>
      <c r="K31" s="8"/>
      <c r="L31" s="9"/>
      <c r="M31" s="7" t="s">
        <v>37</v>
      </c>
      <c r="N31" s="7"/>
      <c r="O31" s="7" t="s">
        <v>34</v>
      </c>
      <c r="P31" s="7"/>
    </row>
    <row r="32" spans="1:16" x14ac:dyDescent="0.2">
      <c r="A32" s="6">
        <v>2</v>
      </c>
      <c r="B32" s="6">
        <v>6409</v>
      </c>
      <c r="C32" s="6">
        <v>2324</v>
      </c>
      <c r="D32" s="6"/>
      <c r="E32" s="6"/>
      <c r="F32" s="6"/>
      <c r="G32" s="6"/>
      <c r="H32" s="8">
        <v>2.8510499999999999</v>
      </c>
      <c r="I32" s="8">
        <v>127.90501</v>
      </c>
      <c r="J32" s="21"/>
      <c r="K32" s="8"/>
      <c r="L32" s="9">
        <v>0.18659000000000001</v>
      </c>
      <c r="M32" s="7" t="s">
        <v>26</v>
      </c>
      <c r="N32" s="7"/>
      <c r="O32" s="7" t="s">
        <v>38</v>
      </c>
      <c r="P32" s="7"/>
    </row>
    <row r="33" spans="1:16" x14ac:dyDescent="0.2">
      <c r="A33" s="6">
        <v>2</v>
      </c>
      <c r="B33" s="6">
        <v>6409</v>
      </c>
      <c r="C33" s="6">
        <v>2324</v>
      </c>
      <c r="D33" s="6">
        <v>27341313</v>
      </c>
      <c r="E33" s="6"/>
      <c r="F33" s="6"/>
      <c r="G33" s="6"/>
      <c r="H33" s="8"/>
      <c r="I33" s="8">
        <v>-2.7109999999999999</v>
      </c>
      <c r="J33" s="21"/>
      <c r="K33" s="8"/>
      <c r="L33" s="9"/>
      <c r="M33" s="7" t="s">
        <v>26</v>
      </c>
      <c r="N33" s="7" t="s">
        <v>24</v>
      </c>
      <c r="O33" s="7" t="s">
        <v>38</v>
      </c>
      <c r="P33" s="7"/>
    </row>
    <row r="34" spans="1:16" x14ac:dyDescent="0.2">
      <c r="J34" s="20"/>
    </row>
    <row r="35" spans="1:16" x14ac:dyDescent="0.2">
      <c r="A35" s="1" t="s">
        <v>89</v>
      </c>
      <c r="B35" s="1"/>
      <c r="C35" s="1"/>
      <c r="D35" s="1"/>
      <c r="E35" s="1"/>
      <c r="F35" s="1"/>
      <c r="G35" s="1"/>
      <c r="H35" s="11">
        <f>SUM(H2:H34)</f>
        <v>27623.981900000002</v>
      </c>
      <c r="I35" s="11">
        <f t="shared" ref="I35:L35" si="0">SUM(I2:I34)</f>
        <v>29218.200059999996</v>
      </c>
      <c r="J35" s="11">
        <f t="shared" si="0"/>
        <v>34317</v>
      </c>
      <c r="K35" s="11">
        <f t="shared" si="0"/>
        <v>32521</v>
      </c>
      <c r="L35" s="11">
        <f t="shared" si="0"/>
        <v>18245.661239999998</v>
      </c>
      <c r="M35" s="10"/>
      <c r="N35" s="10"/>
      <c r="O35" s="10"/>
      <c r="P35" s="10"/>
    </row>
    <row r="36" spans="1:16" x14ac:dyDescent="0.2">
      <c r="J36" s="20"/>
    </row>
    <row r="37" spans="1:16" x14ac:dyDescent="0.2">
      <c r="A37" s="6">
        <v>2</v>
      </c>
      <c r="B37" s="6">
        <v>3612</v>
      </c>
      <c r="C37" s="6">
        <v>3112</v>
      </c>
      <c r="D37" s="6"/>
      <c r="E37" s="6"/>
      <c r="F37" s="6"/>
      <c r="G37" s="6"/>
      <c r="H37" s="8">
        <v>12.28734</v>
      </c>
      <c r="I37" s="8">
        <v>2.5000000000000001E-2</v>
      </c>
      <c r="J37" s="21"/>
      <c r="K37" s="8"/>
      <c r="L37" s="9"/>
      <c r="M37" s="7" t="s">
        <v>39</v>
      </c>
      <c r="N37" s="7"/>
      <c r="O37" s="7" t="s">
        <v>23</v>
      </c>
      <c r="P37" s="7"/>
    </row>
    <row r="38" spans="1:16" x14ac:dyDescent="0.2">
      <c r="A38" s="6">
        <v>2</v>
      </c>
      <c r="B38" s="6">
        <v>3639</v>
      </c>
      <c r="C38" s="6">
        <v>3111</v>
      </c>
      <c r="D38" s="6"/>
      <c r="E38" s="6"/>
      <c r="F38" s="6"/>
      <c r="G38" s="6"/>
      <c r="H38" s="8">
        <v>24457.300999999999</v>
      </c>
      <c r="I38" s="8">
        <v>16409.836879999999</v>
      </c>
      <c r="J38" s="21">
        <v>7000</v>
      </c>
      <c r="K38" s="8">
        <v>11000</v>
      </c>
      <c r="L38" s="9">
        <v>9894.5220000000008</v>
      </c>
      <c r="M38" s="7" t="s">
        <v>40</v>
      </c>
      <c r="N38" s="7"/>
      <c r="O38" s="7" t="s">
        <v>29</v>
      </c>
      <c r="P38" s="7"/>
    </row>
    <row r="39" spans="1:16" x14ac:dyDescent="0.2">
      <c r="A39" s="6">
        <v>2</v>
      </c>
      <c r="B39" s="6">
        <v>3639</v>
      </c>
      <c r="C39" s="6">
        <v>3112</v>
      </c>
      <c r="D39" s="6"/>
      <c r="E39" s="6"/>
      <c r="F39" s="6"/>
      <c r="G39" s="6"/>
      <c r="H39" s="8"/>
      <c r="I39" s="8">
        <v>14128.975</v>
      </c>
      <c r="J39" s="21">
        <v>200</v>
      </c>
      <c r="K39" s="8">
        <v>6306.8</v>
      </c>
      <c r="L39" s="9"/>
      <c r="M39" s="7" t="s">
        <v>39</v>
      </c>
      <c r="N39" s="7"/>
      <c r="O39" s="7" t="s">
        <v>29</v>
      </c>
      <c r="P39" s="7"/>
    </row>
    <row r="40" spans="1:16" x14ac:dyDescent="0.2">
      <c r="A40" s="6">
        <v>2</v>
      </c>
      <c r="B40" s="6">
        <v>6171</v>
      </c>
      <c r="C40" s="6">
        <v>3112</v>
      </c>
      <c r="D40" s="6"/>
      <c r="E40" s="6"/>
      <c r="F40" s="6"/>
      <c r="G40" s="6"/>
      <c r="H40" s="8"/>
      <c r="I40" s="8"/>
      <c r="J40" s="21"/>
      <c r="K40" s="8">
        <v>200</v>
      </c>
      <c r="L40" s="9"/>
      <c r="M40" s="7" t="s">
        <v>39</v>
      </c>
      <c r="N40" s="7"/>
      <c r="O40" s="7" t="s">
        <v>34</v>
      </c>
      <c r="P40" s="7"/>
    </row>
    <row r="41" spans="1:16" x14ac:dyDescent="0.2">
      <c r="J41" s="20"/>
    </row>
    <row r="42" spans="1:16" x14ac:dyDescent="0.2">
      <c r="A42" s="1" t="s">
        <v>90</v>
      </c>
      <c r="B42" s="1"/>
      <c r="C42" s="1"/>
      <c r="D42" s="1"/>
      <c r="E42" s="1"/>
      <c r="F42" s="1"/>
      <c r="G42" s="1"/>
      <c r="H42" s="11">
        <f>SUM(H36:H41)</f>
        <v>24469.588339999998</v>
      </c>
      <c r="I42" s="11">
        <f t="shared" ref="I42:L42" si="1">SUM(I36:I41)</f>
        <v>30538.836880000003</v>
      </c>
      <c r="J42" s="11">
        <f t="shared" si="1"/>
        <v>7200</v>
      </c>
      <c r="K42" s="11">
        <f t="shared" si="1"/>
        <v>17506.8</v>
      </c>
      <c r="L42" s="11">
        <f t="shared" si="1"/>
        <v>9894.5220000000008</v>
      </c>
      <c r="M42" s="10"/>
      <c r="N42" s="10"/>
      <c r="O42" s="10"/>
      <c r="P42" s="10"/>
    </row>
    <row r="43" spans="1:16" x14ac:dyDescent="0.2">
      <c r="A43" s="1" t="s">
        <v>87</v>
      </c>
      <c r="B43" s="1"/>
      <c r="C43" s="1"/>
      <c r="D43" s="1"/>
      <c r="E43" s="1"/>
      <c r="F43" s="1"/>
      <c r="G43" s="1"/>
      <c r="H43" s="11">
        <f>SUM(H42,H35)</f>
        <v>52093.570240000001</v>
      </c>
      <c r="I43" s="11">
        <f t="shared" ref="I43:L43" si="2">SUM(I42,I35)</f>
        <v>59757.036939999998</v>
      </c>
      <c r="J43" s="11">
        <f t="shared" si="2"/>
        <v>41517</v>
      </c>
      <c r="K43" s="11">
        <f t="shared" si="2"/>
        <v>50027.8</v>
      </c>
      <c r="L43" s="11">
        <f t="shared" si="2"/>
        <v>28140.183239999998</v>
      </c>
      <c r="M43" s="10"/>
      <c r="N43" s="10"/>
      <c r="O43" s="10"/>
      <c r="P43" s="10"/>
    </row>
    <row r="44" spans="1:16" x14ac:dyDescent="0.2">
      <c r="J44" s="20"/>
    </row>
    <row r="45" spans="1:16" x14ac:dyDescent="0.2">
      <c r="A45" s="6">
        <v>2</v>
      </c>
      <c r="B45" s="6">
        <v>1037</v>
      </c>
      <c r="C45" s="6">
        <v>5165</v>
      </c>
      <c r="D45" s="6"/>
      <c r="E45" s="6"/>
      <c r="F45" s="6"/>
      <c r="G45" s="6"/>
      <c r="H45" s="8">
        <v>95.975989999999996</v>
      </c>
      <c r="I45" s="8">
        <v>57.14649</v>
      </c>
      <c r="J45" s="21">
        <v>170</v>
      </c>
      <c r="K45" s="8">
        <v>150</v>
      </c>
      <c r="L45" s="9">
        <v>12.648</v>
      </c>
      <c r="M45" s="7" t="s">
        <v>41</v>
      </c>
      <c r="N45" s="7"/>
      <c r="O45" s="7" t="s">
        <v>20</v>
      </c>
      <c r="P45" s="7"/>
    </row>
    <row r="46" spans="1:16" x14ac:dyDescent="0.2">
      <c r="A46" s="6">
        <v>2</v>
      </c>
      <c r="B46" s="6">
        <v>2212</v>
      </c>
      <c r="C46" s="6">
        <v>5171</v>
      </c>
      <c r="D46" s="6"/>
      <c r="E46" s="6"/>
      <c r="F46" s="6"/>
      <c r="G46" s="6"/>
      <c r="H46" s="8"/>
      <c r="I46" s="8">
        <v>908.50306999999998</v>
      </c>
      <c r="J46" s="21">
        <v>3000</v>
      </c>
      <c r="K46" s="8">
        <v>1600</v>
      </c>
      <c r="L46" s="9">
        <v>979.37603999999999</v>
      </c>
      <c r="M46" s="7" t="s">
        <v>42</v>
      </c>
      <c r="N46" s="7"/>
      <c r="O46" s="7" t="s">
        <v>21</v>
      </c>
      <c r="P46" s="7"/>
    </row>
    <row r="47" spans="1:16" x14ac:dyDescent="0.2">
      <c r="A47" s="6">
        <v>2</v>
      </c>
      <c r="B47" s="6">
        <v>2219</v>
      </c>
      <c r="C47" s="6">
        <v>5139</v>
      </c>
      <c r="D47" s="6"/>
      <c r="E47" s="6"/>
      <c r="F47" s="6"/>
      <c r="G47" s="6"/>
      <c r="H47" s="8"/>
      <c r="I47" s="8"/>
      <c r="J47" s="21"/>
      <c r="K47" s="8">
        <v>200</v>
      </c>
      <c r="L47" s="9"/>
      <c r="M47" s="7" t="s">
        <v>43</v>
      </c>
      <c r="N47" s="7"/>
      <c r="O47" s="7" t="s">
        <v>22</v>
      </c>
      <c r="P47" s="7"/>
    </row>
    <row r="48" spans="1:16" x14ac:dyDescent="0.2">
      <c r="A48" s="6">
        <v>2</v>
      </c>
      <c r="B48" s="6">
        <v>2219</v>
      </c>
      <c r="C48" s="6">
        <v>5139</v>
      </c>
      <c r="D48" s="6">
        <v>234</v>
      </c>
      <c r="E48" s="6"/>
      <c r="F48" s="6"/>
      <c r="G48" s="6"/>
      <c r="H48" s="8"/>
      <c r="I48" s="8">
        <v>10.302910000000001</v>
      </c>
      <c r="J48" s="21"/>
      <c r="K48" s="8"/>
      <c r="L48" s="9"/>
      <c r="M48" s="7" t="s">
        <v>43</v>
      </c>
      <c r="N48" s="7" t="s">
        <v>44</v>
      </c>
      <c r="O48" s="7" t="s">
        <v>22</v>
      </c>
      <c r="P48" s="7"/>
    </row>
    <row r="49" spans="1:16" x14ac:dyDescent="0.2">
      <c r="A49" s="6">
        <v>2</v>
      </c>
      <c r="B49" s="6">
        <v>2219</v>
      </c>
      <c r="C49" s="6">
        <v>5169</v>
      </c>
      <c r="D49" s="6"/>
      <c r="E49" s="6"/>
      <c r="F49" s="6"/>
      <c r="G49" s="6"/>
      <c r="H49" s="8">
        <v>199.99977999999999</v>
      </c>
      <c r="I49" s="8"/>
      <c r="J49" s="21"/>
      <c r="K49" s="8"/>
      <c r="L49" s="9"/>
      <c r="M49" s="7" t="s">
        <v>45</v>
      </c>
      <c r="N49" s="7"/>
      <c r="O49" s="7" t="s">
        <v>22</v>
      </c>
      <c r="P49" s="7"/>
    </row>
    <row r="50" spans="1:16" x14ac:dyDescent="0.2">
      <c r="A50" s="6">
        <v>2</v>
      </c>
      <c r="B50" s="6">
        <v>2219</v>
      </c>
      <c r="C50" s="6">
        <v>5171</v>
      </c>
      <c r="D50" s="6"/>
      <c r="E50" s="6"/>
      <c r="F50" s="6"/>
      <c r="G50" s="6"/>
      <c r="H50" s="8"/>
      <c r="I50" s="8"/>
      <c r="J50" s="21">
        <v>1400</v>
      </c>
      <c r="K50" s="8">
        <v>600</v>
      </c>
      <c r="L50" s="9">
        <v>215.9</v>
      </c>
      <c r="M50" s="7" t="s">
        <v>42</v>
      </c>
      <c r="N50" s="7"/>
      <c r="O50" s="7" t="s">
        <v>22</v>
      </c>
      <c r="P50" s="7"/>
    </row>
    <row r="51" spans="1:16" x14ac:dyDescent="0.2">
      <c r="A51" s="6">
        <v>2</v>
      </c>
      <c r="B51" s="6">
        <v>2219</v>
      </c>
      <c r="C51" s="6">
        <v>5171</v>
      </c>
      <c r="D51" s="6">
        <v>233</v>
      </c>
      <c r="E51" s="6"/>
      <c r="F51" s="6"/>
      <c r="G51" s="6"/>
      <c r="H51" s="8">
        <v>599.90227000000004</v>
      </c>
      <c r="I51" s="8">
        <v>4923.0012100000004</v>
      </c>
      <c r="J51" s="21"/>
      <c r="K51" s="8"/>
      <c r="L51" s="9"/>
      <c r="M51" s="7" t="s">
        <v>42</v>
      </c>
      <c r="N51" s="7" t="s">
        <v>46</v>
      </c>
      <c r="O51" s="7" t="s">
        <v>22</v>
      </c>
      <c r="P51" s="7"/>
    </row>
    <row r="52" spans="1:16" x14ac:dyDescent="0.2">
      <c r="A52" s="6">
        <v>2</v>
      </c>
      <c r="B52" s="6">
        <v>2219</v>
      </c>
      <c r="C52" s="6">
        <v>5171</v>
      </c>
      <c r="D52" s="6">
        <v>234</v>
      </c>
      <c r="E52" s="6"/>
      <c r="F52" s="6"/>
      <c r="G52" s="6"/>
      <c r="H52" s="8">
        <v>200</v>
      </c>
      <c r="I52" s="8">
        <v>314.60000000000002</v>
      </c>
      <c r="J52" s="21"/>
      <c r="K52" s="8"/>
      <c r="L52" s="9"/>
      <c r="M52" s="7" t="s">
        <v>42</v>
      </c>
      <c r="N52" s="7" t="s">
        <v>44</v>
      </c>
      <c r="O52" s="7" t="s">
        <v>22</v>
      </c>
      <c r="P52" s="7"/>
    </row>
    <row r="53" spans="1:16" x14ac:dyDescent="0.2">
      <c r="A53" s="6">
        <v>2</v>
      </c>
      <c r="B53" s="6">
        <v>2221</v>
      </c>
      <c r="C53" s="6">
        <v>5139</v>
      </c>
      <c r="D53" s="6"/>
      <c r="E53" s="6"/>
      <c r="F53" s="6"/>
      <c r="G53" s="6"/>
      <c r="H53" s="8"/>
      <c r="I53" s="8"/>
      <c r="J53" s="21">
        <v>100</v>
      </c>
      <c r="K53" s="8">
        <v>20</v>
      </c>
      <c r="L53" s="9"/>
      <c r="M53" s="7" t="s">
        <v>43</v>
      </c>
      <c r="N53" s="7"/>
      <c r="O53" s="7" t="s">
        <v>47</v>
      </c>
      <c r="P53" s="7"/>
    </row>
    <row r="54" spans="1:16" x14ac:dyDescent="0.2">
      <c r="A54" s="6">
        <v>2</v>
      </c>
      <c r="B54" s="6">
        <v>2221</v>
      </c>
      <c r="C54" s="6">
        <v>5139</v>
      </c>
      <c r="D54" s="6">
        <v>235</v>
      </c>
      <c r="E54" s="6"/>
      <c r="F54" s="6"/>
      <c r="G54" s="6"/>
      <c r="H54" s="8"/>
      <c r="I54" s="8">
        <v>27.805800000000001</v>
      </c>
      <c r="J54" s="21"/>
      <c r="K54" s="8"/>
      <c r="L54" s="9"/>
      <c r="M54" s="7" t="s">
        <v>43</v>
      </c>
      <c r="N54" s="7" t="s">
        <v>48</v>
      </c>
      <c r="O54" s="7" t="s">
        <v>47</v>
      </c>
      <c r="P54" s="7"/>
    </row>
    <row r="55" spans="1:16" x14ac:dyDescent="0.2">
      <c r="A55" s="6">
        <v>2</v>
      </c>
      <c r="B55" s="6">
        <v>2221</v>
      </c>
      <c r="C55" s="6">
        <v>5169</v>
      </c>
      <c r="D55" s="6"/>
      <c r="E55" s="6"/>
      <c r="F55" s="6"/>
      <c r="G55" s="6"/>
      <c r="H55" s="8"/>
      <c r="I55" s="8"/>
      <c r="J55" s="21">
        <v>300</v>
      </c>
      <c r="K55" s="8">
        <v>250</v>
      </c>
      <c r="L55" s="9"/>
      <c r="M55" s="7" t="s">
        <v>45</v>
      </c>
      <c r="N55" s="7"/>
      <c r="O55" s="7" t="s">
        <v>47</v>
      </c>
      <c r="P55" s="7"/>
    </row>
    <row r="56" spans="1:16" x14ac:dyDescent="0.2">
      <c r="A56" s="6">
        <v>2</v>
      </c>
      <c r="B56" s="6">
        <v>2221</v>
      </c>
      <c r="C56" s="6">
        <v>5169</v>
      </c>
      <c r="D56" s="6">
        <v>235</v>
      </c>
      <c r="E56" s="6"/>
      <c r="F56" s="6"/>
      <c r="G56" s="6"/>
      <c r="H56" s="8"/>
      <c r="I56" s="8">
        <v>105.8387</v>
      </c>
      <c r="J56" s="21"/>
      <c r="K56" s="8"/>
      <c r="L56" s="9"/>
      <c r="M56" s="7" t="s">
        <v>45</v>
      </c>
      <c r="N56" s="7" t="s">
        <v>48</v>
      </c>
      <c r="O56" s="7" t="s">
        <v>47</v>
      </c>
      <c r="P56" s="7"/>
    </row>
    <row r="57" spans="1:16" x14ac:dyDescent="0.2">
      <c r="A57" s="6">
        <v>2</v>
      </c>
      <c r="B57" s="6">
        <v>2221</v>
      </c>
      <c r="C57" s="6">
        <v>5171</v>
      </c>
      <c r="D57" s="6"/>
      <c r="E57" s="6"/>
      <c r="F57" s="6"/>
      <c r="G57" s="6"/>
      <c r="H57" s="8"/>
      <c r="I57" s="8"/>
      <c r="J57" s="21">
        <v>100</v>
      </c>
      <c r="K57" s="8">
        <v>150</v>
      </c>
      <c r="L57" s="9"/>
      <c r="M57" s="7" t="s">
        <v>42</v>
      </c>
      <c r="N57" s="7"/>
      <c r="O57" s="7" t="s">
        <v>47</v>
      </c>
      <c r="P57" s="7"/>
    </row>
    <row r="58" spans="1:16" x14ac:dyDescent="0.2">
      <c r="A58" s="6">
        <v>2</v>
      </c>
      <c r="B58" s="6">
        <v>2221</v>
      </c>
      <c r="C58" s="6">
        <v>5171</v>
      </c>
      <c r="D58" s="6">
        <v>235</v>
      </c>
      <c r="E58" s="6"/>
      <c r="F58" s="6"/>
      <c r="G58" s="6"/>
      <c r="H58" s="8"/>
      <c r="I58" s="8">
        <v>37.026000000000003</v>
      </c>
      <c r="J58" s="21"/>
      <c r="K58" s="8"/>
      <c r="L58" s="9"/>
      <c r="M58" s="7" t="s">
        <v>42</v>
      </c>
      <c r="N58" s="7" t="s">
        <v>48</v>
      </c>
      <c r="O58" s="7" t="s">
        <v>47</v>
      </c>
      <c r="P58" s="7"/>
    </row>
    <row r="59" spans="1:16" x14ac:dyDescent="0.2">
      <c r="A59" s="6">
        <v>2</v>
      </c>
      <c r="B59" s="6">
        <v>2333</v>
      </c>
      <c r="C59" s="6">
        <v>5169</v>
      </c>
      <c r="D59" s="6"/>
      <c r="E59" s="6"/>
      <c r="F59" s="6"/>
      <c r="G59" s="6"/>
      <c r="H59" s="8"/>
      <c r="I59" s="8">
        <v>554.78499999999997</v>
      </c>
      <c r="J59" s="21">
        <v>50</v>
      </c>
      <c r="K59" s="8"/>
      <c r="L59" s="9"/>
      <c r="M59" s="7" t="s">
        <v>45</v>
      </c>
      <c r="N59" s="7"/>
      <c r="O59" s="7" t="s">
        <v>49</v>
      </c>
      <c r="P59" s="7"/>
    </row>
    <row r="60" spans="1:16" x14ac:dyDescent="0.2">
      <c r="A60" s="6">
        <v>2</v>
      </c>
      <c r="B60" s="6">
        <v>2333</v>
      </c>
      <c r="C60" s="6">
        <v>5171</v>
      </c>
      <c r="D60" s="6"/>
      <c r="E60" s="6"/>
      <c r="F60" s="6"/>
      <c r="G60" s="6"/>
      <c r="H60" s="8"/>
      <c r="I60" s="8"/>
      <c r="J60" s="21"/>
      <c r="K60" s="8">
        <v>50</v>
      </c>
      <c r="L60" s="9"/>
      <c r="M60" s="7" t="s">
        <v>42</v>
      </c>
      <c r="N60" s="7"/>
      <c r="O60" s="7" t="s">
        <v>49</v>
      </c>
      <c r="P60" s="7"/>
    </row>
    <row r="61" spans="1:16" x14ac:dyDescent="0.2">
      <c r="A61" s="6">
        <v>2</v>
      </c>
      <c r="B61" s="6">
        <v>3113</v>
      </c>
      <c r="C61" s="6">
        <v>5171</v>
      </c>
      <c r="D61" s="6"/>
      <c r="E61" s="6"/>
      <c r="F61" s="6"/>
      <c r="G61" s="6"/>
      <c r="H61" s="8"/>
      <c r="I61" s="8"/>
      <c r="J61" s="22">
        <v>750</v>
      </c>
      <c r="K61" s="8">
        <v>810</v>
      </c>
      <c r="L61" s="9">
        <v>35.5</v>
      </c>
      <c r="M61" s="7" t="s">
        <v>42</v>
      </c>
      <c r="N61" s="7"/>
      <c r="O61" s="7" t="s">
        <v>50</v>
      </c>
      <c r="P61" s="7"/>
    </row>
    <row r="62" spans="1:16" x14ac:dyDescent="0.2">
      <c r="A62" s="6">
        <v>2</v>
      </c>
      <c r="B62" s="6">
        <v>3113</v>
      </c>
      <c r="C62" s="6">
        <v>5171</v>
      </c>
      <c r="D62" s="6">
        <v>204</v>
      </c>
      <c r="E62" s="6"/>
      <c r="F62" s="6"/>
      <c r="G62" s="6"/>
      <c r="H62" s="8">
        <v>498.26832000000002</v>
      </c>
      <c r="I62" s="8">
        <v>1079.5109500000001</v>
      </c>
      <c r="J62" s="21"/>
      <c r="K62" s="8"/>
      <c r="L62" s="9"/>
      <c r="M62" s="7" t="s">
        <v>42</v>
      </c>
      <c r="N62" s="7" t="s">
        <v>51</v>
      </c>
      <c r="O62" s="7" t="s">
        <v>50</v>
      </c>
      <c r="P62" s="7"/>
    </row>
    <row r="63" spans="1:16" x14ac:dyDescent="0.2">
      <c r="A63" s="6">
        <v>2</v>
      </c>
      <c r="B63" s="6">
        <v>3326</v>
      </c>
      <c r="C63" s="6">
        <v>5171</v>
      </c>
      <c r="D63" s="6"/>
      <c r="E63" s="6"/>
      <c r="F63" s="6"/>
      <c r="G63" s="6"/>
      <c r="H63" s="8">
        <v>228.69</v>
      </c>
      <c r="I63" s="8">
        <v>510.661</v>
      </c>
      <c r="J63" s="21">
        <v>600</v>
      </c>
      <c r="K63" s="8">
        <v>1700</v>
      </c>
      <c r="L63" s="9">
        <v>511.42099999999999</v>
      </c>
      <c r="M63" s="7" t="s">
        <v>42</v>
      </c>
      <c r="N63" s="7"/>
      <c r="O63" s="7" t="s">
        <v>52</v>
      </c>
      <c r="P63" s="7"/>
    </row>
    <row r="64" spans="1:16" x14ac:dyDescent="0.2">
      <c r="A64" s="6">
        <v>2</v>
      </c>
      <c r="B64" s="6">
        <v>3612</v>
      </c>
      <c r="C64" s="6">
        <v>5151</v>
      </c>
      <c r="D64" s="6">
        <v>27341313</v>
      </c>
      <c r="E64" s="6"/>
      <c r="F64" s="6"/>
      <c r="G64" s="6"/>
      <c r="H64" s="8">
        <v>805.39099999999996</v>
      </c>
      <c r="I64" s="8">
        <v>902.73014999999998</v>
      </c>
      <c r="J64" s="21">
        <v>1000</v>
      </c>
      <c r="K64" s="8">
        <v>900</v>
      </c>
      <c r="L64" s="9">
        <v>544.58433000000002</v>
      </c>
      <c r="M64" s="7" t="s">
        <v>53</v>
      </c>
      <c r="N64" s="7" t="s">
        <v>24</v>
      </c>
      <c r="O64" s="7" t="s">
        <v>23</v>
      </c>
      <c r="P64" s="7"/>
    </row>
    <row r="65" spans="1:16" x14ac:dyDescent="0.2">
      <c r="A65" s="6">
        <v>2</v>
      </c>
      <c r="B65" s="6">
        <v>3612</v>
      </c>
      <c r="C65" s="6">
        <v>5152</v>
      </c>
      <c r="D65" s="6">
        <v>27341313</v>
      </c>
      <c r="E65" s="6"/>
      <c r="F65" s="6"/>
      <c r="G65" s="6"/>
      <c r="H65" s="8">
        <v>2134.6227199999998</v>
      </c>
      <c r="I65" s="8">
        <v>2394.0425599999999</v>
      </c>
      <c r="J65" s="21">
        <v>3047</v>
      </c>
      <c r="K65" s="8">
        <v>2571.4</v>
      </c>
      <c r="L65" s="9">
        <v>1615.3475100000001</v>
      </c>
      <c r="M65" s="7" t="s">
        <v>54</v>
      </c>
      <c r="N65" s="7" t="s">
        <v>24</v>
      </c>
      <c r="O65" s="7" t="s">
        <v>23</v>
      </c>
      <c r="P65" s="7"/>
    </row>
    <row r="66" spans="1:16" x14ac:dyDescent="0.2">
      <c r="A66" s="6">
        <v>2</v>
      </c>
      <c r="B66" s="6">
        <v>3612</v>
      </c>
      <c r="C66" s="6">
        <v>5153</v>
      </c>
      <c r="D66" s="6">
        <v>27341313</v>
      </c>
      <c r="E66" s="6"/>
      <c r="F66" s="6"/>
      <c r="G66" s="6"/>
      <c r="H66" s="8"/>
      <c r="I66" s="8">
        <v>18</v>
      </c>
      <c r="J66" s="21">
        <v>100</v>
      </c>
      <c r="K66" s="8">
        <v>111.6</v>
      </c>
      <c r="L66" s="9">
        <v>59.031370000000003</v>
      </c>
      <c r="M66" s="7" t="s">
        <v>55</v>
      </c>
      <c r="N66" s="7" t="s">
        <v>24</v>
      </c>
      <c r="O66" s="7" t="s">
        <v>23</v>
      </c>
      <c r="P66" s="7"/>
    </row>
    <row r="67" spans="1:16" x14ac:dyDescent="0.2">
      <c r="A67" s="6">
        <v>2</v>
      </c>
      <c r="B67" s="6">
        <v>3612</v>
      </c>
      <c r="C67" s="6">
        <v>5154</v>
      </c>
      <c r="D67" s="6">
        <v>27341313</v>
      </c>
      <c r="E67" s="6"/>
      <c r="F67" s="6"/>
      <c r="G67" s="6"/>
      <c r="H67" s="8">
        <v>332.80664000000002</v>
      </c>
      <c r="I67" s="8">
        <v>531.79633000000001</v>
      </c>
      <c r="J67" s="21">
        <v>530</v>
      </c>
      <c r="K67" s="8">
        <v>480</v>
      </c>
      <c r="L67" s="9">
        <v>278.8587</v>
      </c>
      <c r="M67" s="7" t="s">
        <v>56</v>
      </c>
      <c r="N67" s="7" t="s">
        <v>24</v>
      </c>
      <c r="O67" s="7" t="s">
        <v>23</v>
      </c>
      <c r="P67" s="7"/>
    </row>
    <row r="68" spans="1:16" x14ac:dyDescent="0.2">
      <c r="A68" s="6">
        <v>2</v>
      </c>
      <c r="B68" s="6">
        <v>3612</v>
      </c>
      <c r="C68" s="6">
        <v>5169</v>
      </c>
      <c r="D68" s="6">
        <v>27341313</v>
      </c>
      <c r="E68" s="6"/>
      <c r="F68" s="6"/>
      <c r="G68" s="6"/>
      <c r="H68" s="8">
        <v>5193.16698</v>
      </c>
      <c r="I68" s="8">
        <v>5023.1308399999998</v>
      </c>
      <c r="J68" s="21">
        <v>6538</v>
      </c>
      <c r="K68" s="8">
        <v>5884</v>
      </c>
      <c r="L68" s="9">
        <v>2425.1532000000002</v>
      </c>
      <c r="M68" s="7" t="s">
        <v>45</v>
      </c>
      <c r="N68" s="7" t="s">
        <v>24</v>
      </c>
      <c r="O68" s="7" t="s">
        <v>23</v>
      </c>
      <c r="P68" s="7"/>
    </row>
    <row r="69" spans="1:16" x14ac:dyDescent="0.2">
      <c r="A69" s="6">
        <v>2</v>
      </c>
      <c r="B69" s="6">
        <v>3612</v>
      </c>
      <c r="C69" s="6">
        <v>5171</v>
      </c>
      <c r="D69" s="6">
        <v>27341313</v>
      </c>
      <c r="E69" s="6"/>
      <c r="F69" s="6"/>
      <c r="G69" s="6"/>
      <c r="H69" s="8">
        <v>2875.8362699999998</v>
      </c>
      <c r="I69" s="8">
        <v>3107.2356</v>
      </c>
      <c r="J69" s="21">
        <v>4500</v>
      </c>
      <c r="K69" s="8">
        <v>3000</v>
      </c>
      <c r="L69" s="9">
        <v>1609.19318</v>
      </c>
      <c r="M69" s="7" t="s">
        <v>42</v>
      </c>
      <c r="N69" s="7" t="s">
        <v>24</v>
      </c>
      <c r="O69" s="7" t="s">
        <v>23</v>
      </c>
      <c r="P69" s="7"/>
    </row>
    <row r="70" spans="1:16" x14ac:dyDescent="0.2">
      <c r="A70" s="6">
        <v>2</v>
      </c>
      <c r="B70" s="6">
        <v>3612</v>
      </c>
      <c r="C70" s="6">
        <v>5171</v>
      </c>
      <c r="D70" s="6">
        <v>27341313</v>
      </c>
      <c r="E70" s="6"/>
      <c r="F70" s="6"/>
      <c r="G70" s="6">
        <v>201</v>
      </c>
      <c r="H70" s="8"/>
      <c r="I70" s="8">
        <v>3648.2133699999999</v>
      </c>
      <c r="J70" s="21"/>
      <c r="K70" s="8"/>
      <c r="L70" s="9"/>
      <c r="M70" s="7" t="s">
        <v>42</v>
      </c>
      <c r="N70" s="7" t="s">
        <v>24</v>
      </c>
      <c r="O70" s="7" t="s">
        <v>23</v>
      </c>
      <c r="P70" s="7"/>
    </row>
    <row r="71" spans="1:16" x14ac:dyDescent="0.2">
      <c r="A71" s="6">
        <v>2</v>
      </c>
      <c r="B71" s="6">
        <v>3613</v>
      </c>
      <c r="C71" s="6">
        <v>5123</v>
      </c>
      <c r="D71" s="6"/>
      <c r="E71" s="6"/>
      <c r="F71" s="6"/>
      <c r="G71" s="6"/>
      <c r="H71" s="8"/>
      <c r="I71" s="8"/>
      <c r="J71" s="21">
        <v>100</v>
      </c>
      <c r="K71" s="8">
        <v>82</v>
      </c>
      <c r="L71" s="9">
        <v>81.327889999999996</v>
      </c>
      <c r="M71" s="7" t="s">
        <v>57</v>
      </c>
      <c r="N71" s="7"/>
      <c r="O71" s="7" t="s">
        <v>27</v>
      </c>
      <c r="P71" s="7"/>
    </row>
    <row r="72" spans="1:16" x14ac:dyDescent="0.2">
      <c r="A72" s="6">
        <v>2</v>
      </c>
      <c r="B72" s="6">
        <v>3613</v>
      </c>
      <c r="C72" s="6">
        <v>5123</v>
      </c>
      <c r="D72" s="6">
        <v>231</v>
      </c>
      <c r="E72" s="6"/>
      <c r="F72" s="6"/>
      <c r="G72" s="6"/>
      <c r="H72" s="8">
        <v>29.56635</v>
      </c>
      <c r="I72" s="8">
        <v>99.741240000000005</v>
      </c>
      <c r="J72" s="21"/>
      <c r="K72" s="8"/>
      <c r="L72" s="9"/>
      <c r="M72" s="7" t="s">
        <v>57</v>
      </c>
      <c r="N72" s="7" t="s">
        <v>58</v>
      </c>
      <c r="O72" s="7" t="s">
        <v>27</v>
      </c>
      <c r="P72" s="7"/>
    </row>
    <row r="73" spans="1:16" x14ac:dyDescent="0.2">
      <c r="A73" s="6">
        <v>2</v>
      </c>
      <c r="B73" s="6">
        <v>3613</v>
      </c>
      <c r="C73" s="6">
        <v>5139</v>
      </c>
      <c r="D73" s="6"/>
      <c r="E73" s="6"/>
      <c r="F73" s="6"/>
      <c r="G73" s="6"/>
      <c r="H73" s="8">
        <v>246.36879999999999</v>
      </c>
      <c r="I73" s="8">
        <v>154.78575000000001</v>
      </c>
      <c r="J73" s="21">
        <v>1000</v>
      </c>
      <c r="K73" s="8">
        <v>1400</v>
      </c>
      <c r="L73" s="9">
        <v>725.77013999999997</v>
      </c>
      <c r="M73" s="7" t="s">
        <v>43</v>
      </c>
      <c r="N73" s="7"/>
      <c r="O73" s="7" t="s">
        <v>27</v>
      </c>
      <c r="P73" s="7"/>
    </row>
    <row r="74" spans="1:16" x14ac:dyDescent="0.2">
      <c r="A74" s="6">
        <v>2</v>
      </c>
      <c r="B74" s="6">
        <v>3613</v>
      </c>
      <c r="C74" s="6">
        <v>5139</v>
      </c>
      <c r="D74" s="6">
        <v>231</v>
      </c>
      <c r="E74" s="6"/>
      <c r="F74" s="6"/>
      <c r="G74" s="6"/>
      <c r="H74" s="8">
        <v>617.22144000000003</v>
      </c>
      <c r="I74" s="8">
        <v>973.75546999999995</v>
      </c>
      <c r="J74" s="21"/>
      <c r="K74" s="8"/>
      <c r="L74" s="9"/>
      <c r="M74" s="7" t="s">
        <v>43</v>
      </c>
      <c r="N74" s="7" t="s">
        <v>58</v>
      </c>
      <c r="O74" s="7" t="s">
        <v>27</v>
      </c>
      <c r="P74" s="7"/>
    </row>
    <row r="75" spans="1:16" x14ac:dyDescent="0.2">
      <c r="A75" s="6">
        <v>2</v>
      </c>
      <c r="B75" s="6">
        <v>3613</v>
      </c>
      <c r="C75" s="6">
        <v>5139</v>
      </c>
      <c r="D75" s="6">
        <v>232</v>
      </c>
      <c r="E75" s="6"/>
      <c r="F75" s="6"/>
      <c r="G75" s="6"/>
      <c r="H75" s="8">
        <v>25.652000000000001</v>
      </c>
      <c r="I75" s="8">
        <v>29.04</v>
      </c>
      <c r="J75" s="21"/>
      <c r="K75" s="8"/>
      <c r="L75" s="9"/>
      <c r="M75" s="7" t="s">
        <v>43</v>
      </c>
      <c r="N75" s="7" t="s">
        <v>59</v>
      </c>
      <c r="O75" s="7" t="s">
        <v>27</v>
      </c>
      <c r="P75" s="7"/>
    </row>
    <row r="76" spans="1:16" x14ac:dyDescent="0.2">
      <c r="A76" s="6">
        <v>2</v>
      </c>
      <c r="B76" s="6">
        <v>3613</v>
      </c>
      <c r="C76" s="6">
        <v>5139</v>
      </c>
      <c r="D76" s="6">
        <v>234</v>
      </c>
      <c r="E76" s="6"/>
      <c r="F76" s="6"/>
      <c r="G76" s="6"/>
      <c r="H76" s="8">
        <v>408.52199999999999</v>
      </c>
      <c r="I76" s="8"/>
      <c r="J76" s="21"/>
      <c r="K76" s="8"/>
      <c r="L76" s="9"/>
      <c r="M76" s="7" t="s">
        <v>43</v>
      </c>
      <c r="N76" s="7" t="s">
        <v>44</v>
      </c>
      <c r="O76" s="7" t="s">
        <v>27</v>
      </c>
      <c r="P76" s="7"/>
    </row>
    <row r="77" spans="1:16" x14ac:dyDescent="0.2">
      <c r="A77" s="6">
        <v>2</v>
      </c>
      <c r="B77" s="6">
        <v>3613</v>
      </c>
      <c r="C77" s="6">
        <v>5151</v>
      </c>
      <c r="D77" s="6"/>
      <c r="E77" s="6"/>
      <c r="F77" s="6"/>
      <c r="G77" s="6"/>
      <c r="H77" s="8">
        <v>1325.45722</v>
      </c>
      <c r="I77" s="8">
        <v>1761.22353</v>
      </c>
      <c r="J77" s="21">
        <v>2600</v>
      </c>
      <c r="K77" s="8">
        <v>2400</v>
      </c>
      <c r="L77" s="9">
        <v>1187.9964199999999</v>
      </c>
      <c r="M77" s="7" t="s">
        <v>53</v>
      </c>
      <c r="N77" s="7"/>
      <c r="O77" s="7" t="s">
        <v>27</v>
      </c>
      <c r="P77" s="7"/>
    </row>
    <row r="78" spans="1:16" x14ac:dyDescent="0.2">
      <c r="A78" s="6">
        <v>2</v>
      </c>
      <c r="B78" s="6">
        <v>3613</v>
      </c>
      <c r="C78" s="6">
        <v>5152</v>
      </c>
      <c r="D78" s="6"/>
      <c r="E78" s="6"/>
      <c r="F78" s="6"/>
      <c r="G78" s="6"/>
      <c r="H78" s="8">
        <v>2364.9639499999998</v>
      </c>
      <c r="I78" s="8">
        <v>2923.91653</v>
      </c>
      <c r="J78" s="21">
        <v>4200</v>
      </c>
      <c r="K78" s="8">
        <v>3700</v>
      </c>
      <c r="L78" s="9">
        <v>1892.34674</v>
      </c>
      <c r="M78" s="7" t="s">
        <v>54</v>
      </c>
      <c r="N78" s="7"/>
      <c r="O78" s="7" t="s">
        <v>27</v>
      </c>
      <c r="P78" s="7"/>
    </row>
    <row r="79" spans="1:16" x14ac:dyDescent="0.2">
      <c r="A79" s="6">
        <v>2</v>
      </c>
      <c r="B79" s="6">
        <v>3613</v>
      </c>
      <c r="C79" s="6">
        <v>5153</v>
      </c>
      <c r="D79" s="6"/>
      <c r="E79" s="6"/>
      <c r="F79" s="6"/>
      <c r="G79" s="6"/>
      <c r="H79" s="8">
        <v>893.24842000000001</v>
      </c>
      <c r="I79" s="8">
        <v>1576.4200800000001</v>
      </c>
      <c r="J79" s="21">
        <v>1000</v>
      </c>
      <c r="K79" s="8">
        <v>2000</v>
      </c>
      <c r="L79" s="9">
        <v>338.19600000000003</v>
      </c>
      <c r="M79" s="7" t="s">
        <v>55</v>
      </c>
      <c r="N79" s="7"/>
      <c r="O79" s="7" t="s">
        <v>27</v>
      </c>
      <c r="P79" s="7"/>
    </row>
    <row r="80" spans="1:16" x14ac:dyDescent="0.2">
      <c r="A80" s="6">
        <v>2</v>
      </c>
      <c r="B80" s="6">
        <v>3613</v>
      </c>
      <c r="C80" s="6">
        <v>5154</v>
      </c>
      <c r="D80" s="6"/>
      <c r="E80" s="6"/>
      <c r="F80" s="6"/>
      <c r="G80" s="6"/>
      <c r="H80" s="8">
        <v>1469.7204999999999</v>
      </c>
      <c r="I80" s="8">
        <v>1546.7757799999999</v>
      </c>
      <c r="J80" s="21">
        <v>2400</v>
      </c>
      <c r="K80" s="8">
        <v>2300</v>
      </c>
      <c r="L80" s="9">
        <v>963.85360000000003</v>
      </c>
      <c r="M80" s="7" t="s">
        <v>56</v>
      </c>
      <c r="N80" s="7"/>
      <c r="O80" s="7" t="s">
        <v>27</v>
      </c>
      <c r="P80" s="7"/>
    </row>
    <row r="81" spans="1:16" x14ac:dyDescent="0.2">
      <c r="A81" s="6">
        <v>2</v>
      </c>
      <c r="B81" s="6">
        <v>3613</v>
      </c>
      <c r="C81" s="6">
        <v>5162</v>
      </c>
      <c r="D81" s="6"/>
      <c r="E81" s="6"/>
      <c r="F81" s="6"/>
      <c r="G81" s="6"/>
      <c r="H81" s="8">
        <v>2.9556</v>
      </c>
      <c r="I81" s="8">
        <v>2.9573999999999998</v>
      </c>
      <c r="J81" s="21">
        <v>4</v>
      </c>
      <c r="K81" s="8">
        <v>4</v>
      </c>
      <c r="L81" s="9">
        <v>1.4796</v>
      </c>
      <c r="M81" s="7" t="s">
        <v>60</v>
      </c>
      <c r="N81" s="7"/>
      <c r="O81" s="7" t="s">
        <v>27</v>
      </c>
      <c r="P81" s="7"/>
    </row>
    <row r="82" spans="1:16" x14ac:dyDescent="0.2">
      <c r="A82" s="6">
        <v>2</v>
      </c>
      <c r="B82" s="6">
        <v>3613</v>
      </c>
      <c r="C82" s="6">
        <v>5163</v>
      </c>
      <c r="D82" s="6"/>
      <c r="E82" s="6"/>
      <c r="F82" s="6"/>
      <c r="G82" s="6"/>
      <c r="H82" s="8">
        <v>3358.192</v>
      </c>
      <c r="I82" s="8">
        <v>4019.9229999999998</v>
      </c>
      <c r="J82" s="21">
        <v>3900</v>
      </c>
      <c r="K82" s="8">
        <v>3400</v>
      </c>
      <c r="L82" s="9">
        <v>2040.384</v>
      </c>
      <c r="M82" s="7" t="s">
        <v>61</v>
      </c>
      <c r="N82" s="7"/>
      <c r="O82" s="7" t="s">
        <v>27</v>
      </c>
      <c r="P82" s="7"/>
    </row>
    <row r="83" spans="1:16" x14ac:dyDescent="0.2">
      <c r="A83" s="6">
        <v>2</v>
      </c>
      <c r="B83" s="6">
        <v>3613</v>
      </c>
      <c r="C83" s="6">
        <v>5169</v>
      </c>
      <c r="D83" s="6"/>
      <c r="E83" s="6"/>
      <c r="F83" s="6"/>
      <c r="G83" s="6"/>
      <c r="H83" s="8"/>
      <c r="I83" s="8"/>
      <c r="J83" s="21">
        <v>400</v>
      </c>
      <c r="K83" s="8">
        <v>700</v>
      </c>
      <c r="L83" s="9">
        <v>233.21713</v>
      </c>
      <c r="M83" s="7" t="s">
        <v>45</v>
      </c>
      <c r="N83" s="7"/>
      <c r="O83" s="7" t="s">
        <v>27</v>
      </c>
      <c r="P83" s="7"/>
    </row>
    <row r="84" spans="1:16" x14ac:dyDescent="0.2">
      <c r="A84" s="6">
        <v>2</v>
      </c>
      <c r="B84" s="6">
        <v>3613</v>
      </c>
      <c r="C84" s="6">
        <v>5169</v>
      </c>
      <c r="D84" s="6">
        <v>231</v>
      </c>
      <c r="E84" s="6"/>
      <c r="F84" s="6"/>
      <c r="G84" s="6"/>
      <c r="H84" s="8"/>
      <c r="I84" s="8">
        <v>384.64447999999999</v>
      </c>
      <c r="J84" s="21"/>
      <c r="K84" s="8"/>
      <c r="L84" s="9"/>
      <c r="M84" s="7" t="s">
        <v>45</v>
      </c>
      <c r="N84" s="7" t="s">
        <v>58</v>
      </c>
      <c r="O84" s="7" t="s">
        <v>27</v>
      </c>
      <c r="P84" s="7"/>
    </row>
    <row r="85" spans="1:16" x14ac:dyDescent="0.2">
      <c r="A85" s="6">
        <v>2</v>
      </c>
      <c r="B85" s="6">
        <v>3613</v>
      </c>
      <c r="C85" s="6">
        <v>5169</v>
      </c>
      <c r="D85" s="6">
        <v>232</v>
      </c>
      <c r="E85" s="6"/>
      <c r="F85" s="6"/>
      <c r="G85" s="6"/>
      <c r="H85" s="8"/>
      <c r="I85" s="8">
        <v>70.880279999999999</v>
      </c>
      <c r="J85" s="21"/>
      <c r="K85" s="8"/>
      <c r="L85" s="9"/>
      <c r="M85" s="7" t="s">
        <v>45</v>
      </c>
      <c r="N85" s="7" t="s">
        <v>59</v>
      </c>
      <c r="O85" s="7" t="s">
        <v>27</v>
      </c>
      <c r="P85" s="7"/>
    </row>
    <row r="86" spans="1:16" x14ac:dyDescent="0.2">
      <c r="A86" s="6">
        <v>2</v>
      </c>
      <c r="B86" s="6">
        <v>3613</v>
      </c>
      <c r="C86" s="6">
        <v>5171</v>
      </c>
      <c r="D86" s="6"/>
      <c r="E86" s="6"/>
      <c r="F86" s="6"/>
      <c r="G86" s="6"/>
      <c r="H86" s="8">
        <v>146.72471999999999</v>
      </c>
      <c r="I86" s="8">
        <v>666.74346000000003</v>
      </c>
      <c r="J86" s="22">
        <v>6700</v>
      </c>
      <c r="K86" s="8">
        <v>9676</v>
      </c>
      <c r="L86" s="9">
        <v>3510.6180399999998</v>
      </c>
      <c r="M86" s="7" t="s">
        <v>42</v>
      </c>
      <c r="N86" s="7"/>
      <c r="O86" s="7" t="s">
        <v>27</v>
      </c>
      <c r="P86" s="7"/>
    </row>
    <row r="87" spans="1:16" x14ac:dyDescent="0.2">
      <c r="A87" s="6">
        <v>2</v>
      </c>
      <c r="B87" s="6">
        <v>3613</v>
      </c>
      <c r="C87" s="6">
        <v>5171</v>
      </c>
      <c r="D87" s="6">
        <v>213</v>
      </c>
      <c r="E87" s="6"/>
      <c r="F87" s="6"/>
      <c r="G87" s="6"/>
      <c r="H87" s="8"/>
      <c r="I87" s="8">
        <v>418.08163999999999</v>
      </c>
      <c r="J87" s="21"/>
      <c r="K87" s="8"/>
      <c r="L87" s="9"/>
      <c r="M87" s="7" t="s">
        <v>42</v>
      </c>
      <c r="N87" s="7" t="s">
        <v>62</v>
      </c>
      <c r="O87" s="7" t="s">
        <v>27</v>
      </c>
      <c r="P87" s="7"/>
    </row>
    <row r="88" spans="1:16" x14ac:dyDescent="0.2">
      <c r="A88" s="6">
        <v>2</v>
      </c>
      <c r="B88" s="6">
        <v>3613</v>
      </c>
      <c r="C88" s="6">
        <v>5171</v>
      </c>
      <c r="D88" s="6">
        <v>214</v>
      </c>
      <c r="E88" s="6"/>
      <c r="F88" s="6"/>
      <c r="G88" s="6"/>
      <c r="H88" s="8">
        <v>48.930370000000003</v>
      </c>
      <c r="I88" s="8"/>
      <c r="J88" s="21"/>
      <c r="K88" s="8"/>
      <c r="L88" s="9"/>
      <c r="M88" s="7" t="s">
        <v>42</v>
      </c>
      <c r="N88" s="7" t="s">
        <v>63</v>
      </c>
      <c r="O88" s="7" t="s">
        <v>27</v>
      </c>
      <c r="P88" s="7"/>
    </row>
    <row r="89" spans="1:16" x14ac:dyDescent="0.2">
      <c r="A89" s="6">
        <v>2</v>
      </c>
      <c r="B89" s="6">
        <v>3613</v>
      </c>
      <c r="C89" s="6">
        <v>5171</v>
      </c>
      <c r="D89" s="6">
        <v>231</v>
      </c>
      <c r="E89" s="6"/>
      <c r="F89" s="6"/>
      <c r="G89" s="6"/>
      <c r="H89" s="8">
        <v>4715.9309999999996</v>
      </c>
      <c r="I89" s="8">
        <v>5346.8527000000004</v>
      </c>
      <c r="J89" s="21"/>
      <c r="K89" s="8"/>
      <c r="L89" s="9"/>
      <c r="M89" s="7" t="s">
        <v>42</v>
      </c>
      <c r="N89" s="7" t="s">
        <v>58</v>
      </c>
      <c r="O89" s="7" t="s">
        <v>27</v>
      </c>
      <c r="P89" s="7"/>
    </row>
    <row r="90" spans="1:16" x14ac:dyDescent="0.2">
      <c r="A90" s="6">
        <v>2</v>
      </c>
      <c r="B90" s="6">
        <v>3613</v>
      </c>
      <c r="C90" s="6">
        <v>5171</v>
      </c>
      <c r="D90" s="6">
        <v>232</v>
      </c>
      <c r="E90" s="6"/>
      <c r="F90" s="6"/>
      <c r="G90" s="6"/>
      <c r="H90" s="8">
        <v>79.307289999999995</v>
      </c>
      <c r="I90" s="8">
        <v>67.677999999999997</v>
      </c>
      <c r="J90" s="21"/>
      <c r="K90" s="8"/>
      <c r="L90" s="9"/>
      <c r="M90" s="7" t="s">
        <v>42</v>
      </c>
      <c r="N90" s="7" t="s">
        <v>59</v>
      </c>
      <c r="O90" s="7" t="s">
        <v>27</v>
      </c>
      <c r="P90" s="7"/>
    </row>
    <row r="91" spans="1:16" x14ac:dyDescent="0.2">
      <c r="A91" s="6">
        <v>2</v>
      </c>
      <c r="B91" s="6">
        <v>3613</v>
      </c>
      <c r="C91" s="6">
        <v>5171</v>
      </c>
      <c r="D91" s="6">
        <v>235</v>
      </c>
      <c r="E91" s="6"/>
      <c r="F91" s="6"/>
      <c r="G91" s="6"/>
      <c r="H91" s="8">
        <v>75.625</v>
      </c>
      <c r="I91" s="8">
        <v>0</v>
      </c>
      <c r="J91" s="21"/>
      <c r="K91" s="8"/>
      <c r="L91" s="9"/>
      <c r="M91" s="7" t="s">
        <v>42</v>
      </c>
      <c r="N91" s="7" t="s">
        <v>48</v>
      </c>
      <c r="O91" s="7" t="s">
        <v>27</v>
      </c>
      <c r="P91" s="7"/>
    </row>
    <row r="92" spans="1:16" x14ac:dyDescent="0.2">
      <c r="A92" s="6">
        <v>2</v>
      </c>
      <c r="B92" s="6">
        <v>3613</v>
      </c>
      <c r="C92" s="6">
        <v>5363</v>
      </c>
      <c r="D92" s="6"/>
      <c r="E92" s="6"/>
      <c r="F92" s="6"/>
      <c r="G92" s="6"/>
      <c r="H92" s="8"/>
      <c r="I92" s="8"/>
      <c r="J92" s="21">
        <v>10</v>
      </c>
      <c r="K92" s="8">
        <v>10</v>
      </c>
      <c r="L92" s="9">
        <v>1.171</v>
      </c>
      <c r="M92" s="7" t="s">
        <v>64</v>
      </c>
      <c r="N92" s="7"/>
      <c r="O92" s="7" t="s">
        <v>27</v>
      </c>
      <c r="P92" s="7"/>
    </row>
    <row r="93" spans="1:16" x14ac:dyDescent="0.2">
      <c r="A93" s="6">
        <v>2</v>
      </c>
      <c r="B93" s="6">
        <v>3632</v>
      </c>
      <c r="C93" s="6">
        <v>5171</v>
      </c>
      <c r="D93" s="6"/>
      <c r="E93" s="6"/>
      <c r="F93" s="6"/>
      <c r="G93" s="6"/>
      <c r="H93" s="8"/>
      <c r="I93" s="8">
        <v>496.81103999999999</v>
      </c>
      <c r="J93" s="21">
        <v>2000</v>
      </c>
      <c r="K93" s="8">
        <v>500</v>
      </c>
      <c r="L93" s="9">
        <v>498.93979000000002</v>
      </c>
      <c r="M93" s="7" t="s">
        <v>42</v>
      </c>
      <c r="N93" s="7"/>
      <c r="O93" s="7" t="s">
        <v>65</v>
      </c>
      <c r="P93" s="7"/>
    </row>
    <row r="94" spans="1:16" x14ac:dyDescent="0.2">
      <c r="A94" s="6">
        <v>2</v>
      </c>
      <c r="B94" s="6">
        <v>3722</v>
      </c>
      <c r="C94" s="6">
        <v>5169</v>
      </c>
      <c r="D94" s="6"/>
      <c r="E94" s="6"/>
      <c r="F94" s="6"/>
      <c r="G94" s="6"/>
      <c r="H94" s="8">
        <v>27.75976</v>
      </c>
      <c r="I94" s="8">
        <v>56.274459999999998</v>
      </c>
      <c r="J94" s="21">
        <v>60</v>
      </c>
      <c r="K94" s="8">
        <v>80</v>
      </c>
      <c r="L94" s="9">
        <v>16.197340000000001</v>
      </c>
      <c r="M94" s="7" t="s">
        <v>45</v>
      </c>
      <c r="N94" s="7"/>
      <c r="O94" s="7" t="s">
        <v>66</v>
      </c>
      <c r="P94" s="7"/>
    </row>
    <row r="95" spans="1:16" x14ac:dyDescent="0.2">
      <c r="A95" s="6">
        <v>2</v>
      </c>
      <c r="B95" s="6">
        <v>6171</v>
      </c>
      <c r="C95" s="6">
        <v>5122</v>
      </c>
      <c r="D95" s="6"/>
      <c r="E95" s="6"/>
      <c r="F95" s="6"/>
      <c r="G95" s="6"/>
      <c r="H95" s="8">
        <v>17.266249999999999</v>
      </c>
      <c r="I95" s="8">
        <v>48.778239999999997</v>
      </c>
      <c r="J95" s="21">
        <v>100</v>
      </c>
      <c r="K95" s="8">
        <v>150</v>
      </c>
      <c r="L95" s="9">
        <v>4.84</v>
      </c>
      <c r="M95" s="7" t="s">
        <v>67</v>
      </c>
      <c r="N95" s="7"/>
      <c r="O95" s="7" t="s">
        <v>34</v>
      </c>
      <c r="P95" s="7"/>
    </row>
    <row r="96" spans="1:16" x14ac:dyDescent="0.2">
      <c r="A96" s="6">
        <v>2</v>
      </c>
      <c r="B96" s="6">
        <v>6171</v>
      </c>
      <c r="C96" s="6">
        <v>5137</v>
      </c>
      <c r="D96" s="6"/>
      <c r="E96" s="6"/>
      <c r="F96" s="6"/>
      <c r="G96" s="6"/>
      <c r="H96" s="8">
        <v>130.07499999999999</v>
      </c>
      <c r="I96" s="8">
        <v>270.94378999999998</v>
      </c>
      <c r="J96" s="21">
        <v>200</v>
      </c>
      <c r="K96" s="8">
        <v>200</v>
      </c>
      <c r="L96" s="9">
        <v>55.72</v>
      </c>
      <c r="M96" s="7" t="s">
        <v>68</v>
      </c>
      <c r="N96" s="7"/>
      <c r="O96" s="7" t="s">
        <v>34</v>
      </c>
      <c r="P96" s="7"/>
    </row>
    <row r="97" spans="1:16" x14ac:dyDescent="0.2">
      <c r="A97" s="6">
        <v>2</v>
      </c>
      <c r="B97" s="6">
        <v>6171</v>
      </c>
      <c r="C97" s="6">
        <v>5139</v>
      </c>
      <c r="D97" s="6"/>
      <c r="E97" s="6"/>
      <c r="F97" s="6"/>
      <c r="G97" s="6"/>
      <c r="H97" s="8">
        <v>99.94547</v>
      </c>
      <c r="I97" s="8">
        <v>76.425349999999995</v>
      </c>
      <c r="J97" s="21">
        <v>300</v>
      </c>
      <c r="K97" s="8">
        <v>300</v>
      </c>
      <c r="L97" s="9"/>
      <c r="M97" s="7" t="s">
        <v>43</v>
      </c>
      <c r="N97" s="7"/>
      <c r="O97" s="7" t="s">
        <v>34</v>
      </c>
      <c r="P97" s="7"/>
    </row>
    <row r="98" spans="1:16" x14ac:dyDescent="0.2">
      <c r="A98" s="6">
        <v>2</v>
      </c>
      <c r="B98" s="6">
        <v>6171</v>
      </c>
      <c r="C98" s="6">
        <v>5164</v>
      </c>
      <c r="D98" s="6"/>
      <c r="E98" s="6"/>
      <c r="F98" s="6"/>
      <c r="G98" s="6"/>
      <c r="H98" s="8">
        <v>232.69013000000001</v>
      </c>
      <c r="I98" s="8">
        <v>286.25819000000001</v>
      </c>
      <c r="J98" s="21">
        <v>350</v>
      </c>
      <c r="K98" s="8">
        <v>350</v>
      </c>
      <c r="L98" s="9">
        <v>164.41049000000001</v>
      </c>
      <c r="M98" s="7" t="s">
        <v>69</v>
      </c>
      <c r="N98" s="7"/>
      <c r="O98" s="7" t="s">
        <v>34</v>
      </c>
      <c r="P98" s="7"/>
    </row>
    <row r="99" spans="1:16" x14ac:dyDescent="0.2">
      <c r="A99" s="6">
        <v>2</v>
      </c>
      <c r="B99" s="6">
        <v>6171</v>
      </c>
      <c r="C99" s="6">
        <v>5166</v>
      </c>
      <c r="D99" s="6"/>
      <c r="E99" s="6"/>
      <c r="F99" s="6"/>
      <c r="G99" s="6"/>
      <c r="H99" s="8">
        <v>594.55999999999995</v>
      </c>
      <c r="I99" s="8">
        <v>396.78919999999999</v>
      </c>
      <c r="J99" s="21">
        <v>300</v>
      </c>
      <c r="K99" s="8">
        <v>300</v>
      </c>
      <c r="L99" s="9">
        <v>90.1</v>
      </c>
      <c r="M99" s="7" t="s">
        <v>70</v>
      </c>
      <c r="N99" s="7"/>
      <c r="O99" s="7" t="s">
        <v>34</v>
      </c>
      <c r="P99" s="7"/>
    </row>
    <row r="100" spans="1:16" x14ac:dyDescent="0.2">
      <c r="A100" s="6">
        <v>2</v>
      </c>
      <c r="B100" s="6">
        <v>6171</v>
      </c>
      <c r="C100" s="6">
        <v>5169</v>
      </c>
      <c r="D100" s="6"/>
      <c r="E100" s="6"/>
      <c r="F100" s="6"/>
      <c r="G100" s="6"/>
      <c r="H100" s="8">
        <v>2334.49494</v>
      </c>
      <c r="I100" s="8">
        <v>2726.36249</v>
      </c>
      <c r="J100" s="21">
        <v>9160</v>
      </c>
      <c r="K100" s="8">
        <v>4778</v>
      </c>
      <c r="L100" s="9">
        <v>2110.4052299999998</v>
      </c>
      <c r="M100" s="7" t="s">
        <v>45</v>
      </c>
      <c r="N100" s="7"/>
      <c r="O100" s="7" t="s">
        <v>34</v>
      </c>
      <c r="P100" s="7"/>
    </row>
    <row r="101" spans="1:16" x14ac:dyDescent="0.2">
      <c r="A101" s="6">
        <v>2</v>
      </c>
      <c r="B101" s="6">
        <v>6171</v>
      </c>
      <c r="C101" s="6">
        <v>5169</v>
      </c>
      <c r="D101" s="6">
        <v>231</v>
      </c>
      <c r="E101" s="6"/>
      <c r="F101" s="6"/>
      <c r="G101" s="6"/>
      <c r="H101" s="8">
        <v>446.30101000000002</v>
      </c>
      <c r="I101" s="8">
        <v>0</v>
      </c>
      <c r="J101" s="21"/>
      <c r="K101" s="8"/>
      <c r="L101" s="9"/>
      <c r="M101" s="7" t="s">
        <v>45</v>
      </c>
      <c r="N101" s="7" t="s">
        <v>58</v>
      </c>
      <c r="O101" s="7" t="s">
        <v>34</v>
      </c>
      <c r="P101" s="7"/>
    </row>
    <row r="102" spans="1:16" x14ac:dyDescent="0.2">
      <c r="A102" s="6">
        <v>2</v>
      </c>
      <c r="B102" s="6">
        <v>6171</v>
      </c>
      <c r="C102" s="6">
        <v>5169</v>
      </c>
      <c r="D102" s="6">
        <v>235</v>
      </c>
      <c r="E102" s="6"/>
      <c r="F102" s="6"/>
      <c r="G102" s="6"/>
      <c r="H102" s="8">
        <v>295</v>
      </c>
      <c r="I102" s="8"/>
      <c r="J102" s="21"/>
      <c r="K102" s="8"/>
      <c r="L102" s="9"/>
      <c r="M102" s="7" t="s">
        <v>45</v>
      </c>
      <c r="N102" s="7" t="s">
        <v>48</v>
      </c>
      <c r="O102" s="7" t="s">
        <v>34</v>
      </c>
      <c r="P102" s="7"/>
    </row>
    <row r="103" spans="1:16" x14ac:dyDescent="0.2">
      <c r="A103" s="6">
        <v>2</v>
      </c>
      <c r="B103" s="6">
        <v>6171</v>
      </c>
      <c r="C103" s="6">
        <v>5169</v>
      </c>
      <c r="D103" s="6">
        <v>236</v>
      </c>
      <c r="E103" s="6"/>
      <c r="F103" s="6"/>
      <c r="G103" s="6"/>
      <c r="H103" s="8"/>
      <c r="I103" s="8">
        <v>1335.5833399999999</v>
      </c>
      <c r="J103" s="21"/>
      <c r="K103" s="8"/>
      <c r="L103" s="9"/>
      <c r="M103" s="7" t="s">
        <v>45</v>
      </c>
      <c r="N103" s="7" t="s">
        <v>71</v>
      </c>
      <c r="O103" s="7" t="s">
        <v>34</v>
      </c>
      <c r="P103" s="7"/>
    </row>
    <row r="104" spans="1:16" x14ac:dyDescent="0.2">
      <c r="A104" s="6">
        <v>2</v>
      </c>
      <c r="B104" s="6">
        <v>6171</v>
      </c>
      <c r="C104" s="6">
        <v>5191</v>
      </c>
      <c r="D104" s="6"/>
      <c r="E104" s="6"/>
      <c r="F104" s="6"/>
      <c r="G104" s="6"/>
      <c r="H104" s="8">
        <v>7</v>
      </c>
      <c r="I104" s="8"/>
      <c r="J104" s="21"/>
      <c r="K104" s="8"/>
      <c r="L104" s="9"/>
      <c r="M104" s="7" t="s">
        <v>72</v>
      </c>
      <c r="N104" s="7"/>
      <c r="O104" s="7" t="s">
        <v>34</v>
      </c>
      <c r="P104" s="7"/>
    </row>
    <row r="105" spans="1:16" x14ac:dyDescent="0.2">
      <c r="A105" s="6">
        <v>2</v>
      </c>
      <c r="B105" s="6">
        <v>6171</v>
      </c>
      <c r="C105" s="6">
        <v>5362</v>
      </c>
      <c r="D105" s="6"/>
      <c r="E105" s="6"/>
      <c r="F105" s="6"/>
      <c r="G105" s="6"/>
      <c r="H105" s="8">
        <v>229.84800000000001</v>
      </c>
      <c r="I105" s="8">
        <v>240.24100000000001</v>
      </c>
      <c r="J105" s="21">
        <v>350</v>
      </c>
      <c r="K105" s="8">
        <v>550</v>
      </c>
      <c r="L105" s="9">
        <v>188.785</v>
      </c>
      <c r="M105" s="7" t="s">
        <v>73</v>
      </c>
      <c r="N105" s="7"/>
      <c r="O105" s="7" t="s">
        <v>34</v>
      </c>
      <c r="P105" s="7"/>
    </row>
    <row r="106" spans="1:16" x14ac:dyDescent="0.2">
      <c r="A106" s="6">
        <v>2</v>
      </c>
      <c r="B106" s="6">
        <v>6310</v>
      </c>
      <c r="C106" s="6">
        <v>5361</v>
      </c>
      <c r="D106" s="6"/>
      <c r="E106" s="6"/>
      <c r="F106" s="6"/>
      <c r="G106" s="6"/>
      <c r="H106" s="8">
        <v>3</v>
      </c>
      <c r="I106" s="8"/>
      <c r="J106" s="21">
        <v>20</v>
      </c>
      <c r="K106" s="8">
        <v>20</v>
      </c>
      <c r="L106" s="9"/>
      <c r="M106" s="7" t="s">
        <v>74</v>
      </c>
      <c r="N106" s="7"/>
      <c r="O106" s="7" t="s">
        <v>75</v>
      </c>
      <c r="P106" s="7"/>
    </row>
    <row r="107" spans="1:16" x14ac:dyDescent="0.2">
      <c r="A107" s="6">
        <v>2</v>
      </c>
      <c r="B107" s="6">
        <v>6399</v>
      </c>
      <c r="C107" s="6">
        <v>5499</v>
      </c>
      <c r="D107" s="6"/>
      <c r="E107" s="6"/>
      <c r="F107" s="6"/>
      <c r="G107" s="6"/>
      <c r="H107" s="8">
        <v>466.79430000000002</v>
      </c>
      <c r="I107" s="8">
        <v>224.59263000000001</v>
      </c>
      <c r="J107" s="21">
        <v>800</v>
      </c>
      <c r="K107" s="8">
        <v>710</v>
      </c>
      <c r="L107" s="9">
        <v>618.53763000000004</v>
      </c>
      <c r="M107" s="7" t="s">
        <v>76</v>
      </c>
      <c r="N107" s="7"/>
      <c r="O107" s="7" t="s">
        <v>77</v>
      </c>
      <c r="P107" s="7"/>
    </row>
    <row r="108" spans="1:16" x14ac:dyDescent="0.2">
      <c r="J108" s="20"/>
    </row>
    <row r="109" spans="1:16" x14ac:dyDescent="0.2">
      <c r="A109" s="1" t="s">
        <v>91</v>
      </c>
      <c r="B109" s="1"/>
      <c r="C109" s="1"/>
      <c r="D109" s="1"/>
      <c r="E109" s="1"/>
      <c r="F109" s="1"/>
      <c r="G109" s="1"/>
      <c r="H109" s="11">
        <f>SUM(H44:H108)</f>
        <v>33857.781490000001</v>
      </c>
      <c r="I109" s="11">
        <f t="shared" ref="I109:L109" si="3">SUM(I44:I108)</f>
        <v>50356.809049999989</v>
      </c>
      <c r="J109" s="11">
        <f t="shared" si="3"/>
        <v>58139</v>
      </c>
      <c r="K109" s="11">
        <f t="shared" si="3"/>
        <v>52087</v>
      </c>
      <c r="L109" s="11">
        <f t="shared" si="3"/>
        <v>23011.309369999999</v>
      </c>
      <c r="M109" s="10"/>
      <c r="N109" s="10"/>
      <c r="O109" s="10"/>
      <c r="P109" s="10"/>
    </row>
    <row r="110" spans="1:16" x14ac:dyDescent="0.2">
      <c r="J110" s="20"/>
    </row>
    <row r="111" spans="1:16" x14ac:dyDescent="0.2">
      <c r="A111" s="6">
        <v>2</v>
      </c>
      <c r="B111" s="6">
        <v>3429</v>
      </c>
      <c r="C111" s="6">
        <v>6121</v>
      </c>
      <c r="D111" s="6"/>
      <c r="E111" s="6"/>
      <c r="F111" s="6"/>
      <c r="G111" s="6"/>
      <c r="H111" s="8"/>
      <c r="I111" s="8"/>
      <c r="J111" s="21"/>
      <c r="K111" s="8">
        <v>768</v>
      </c>
      <c r="L111" s="9">
        <v>446.53800000000001</v>
      </c>
      <c r="M111" s="7" t="s">
        <v>78</v>
      </c>
      <c r="N111" s="7"/>
      <c r="O111" s="7" t="s">
        <v>79</v>
      </c>
      <c r="P111" s="7"/>
    </row>
    <row r="112" spans="1:16" x14ac:dyDescent="0.2">
      <c r="A112" s="6">
        <v>2</v>
      </c>
      <c r="B112" s="6">
        <v>3612</v>
      </c>
      <c r="C112" s="6">
        <v>6121</v>
      </c>
      <c r="D112" s="6">
        <v>27341313</v>
      </c>
      <c r="E112" s="6"/>
      <c r="F112" s="6"/>
      <c r="G112" s="6"/>
      <c r="H112" s="8"/>
      <c r="I112" s="8">
        <v>150.19999999999999</v>
      </c>
      <c r="J112" s="21"/>
      <c r="K112" s="8"/>
      <c r="L112" s="9"/>
      <c r="M112" s="7" t="s">
        <v>78</v>
      </c>
      <c r="N112" s="7" t="s">
        <v>24</v>
      </c>
      <c r="O112" s="7" t="s">
        <v>23</v>
      </c>
      <c r="P112" s="7"/>
    </row>
    <row r="113" spans="1:16" x14ac:dyDescent="0.2">
      <c r="A113" s="6">
        <v>2</v>
      </c>
      <c r="B113" s="6">
        <v>3613</v>
      </c>
      <c r="C113" s="6">
        <v>6121</v>
      </c>
      <c r="D113" s="6"/>
      <c r="E113" s="6"/>
      <c r="F113" s="6"/>
      <c r="G113" s="6"/>
      <c r="H113" s="8">
        <v>2859.7433599999999</v>
      </c>
      <c r="I113" s="8">
        <v>12533.8861</v>
      </c>
      <c r="J113" s="21">
        <v>6820</v>
      </c>
      <c r="K113" s="8">
        <v>5000</v>
      </c>
      <c r="L113" s="9">
        <v>99.209450000000004</v>
      </c>
      <c r="M113" s="7" t="s">
        <v>78</v>
      </c>
      <c r="N113" s="7"/>
      <c r="O113" s="7" t="s">
        <v>27</v>
      </c>
      <c r="P113" s="7"/>
    </row>
    <row r="114" spans="1:16" x14ac:dyDescent="0.2">
      <c r="A114" s="6">
        <v>2</v>
      </c>
      <c r="B114" s="6">
        <v>3613</v>
      </c>
      <c r="C114" s="6">
        <v>6122</v>
      </c>
      <c r="D114" s="6"/>
      <c r="E114" s="6"/>
      <c r="F114" s="6"/>
      <c r="G114" s="6"/>
      <c r="H114" s="8">
        <v>40.509590000000003</v>
      </c>
      <c r="I114" s="8">
        <v>123.9645</v>
      </c>
      <c r="J114" s="21">
        <v>840</v>
      </c>
      <c r="K114" s="8">
        <v>480</v>
      </c>
      <c r="L114" s="9">
        <v>479.99</v>
      </c>
      <c r="M114" s="7" t="s">
        <v>80</v>
      </c>
      <c r="N114" s="7"/>
      <c r="O114" s="7" t="s">
        <v>27</v>
      </c>
      <c r="P114" s="7"/>
    </row>
    <row r="115" spans="1:16" x14ac:dyDescent="0.2">
      <c r="A115" s="6">
        <v>2</v>
      </c>
      <c r="B115" s="6">
        <v>3632</v>
      </c>
      <c r="C115" s="6">
        <v>6127</v>
      </c>
      <c r="D115" s="6"/>
      <c r="E115" s="6"/>
      <c r="F115" s="6"/>
      <c r="G115" s="6"/>
      <c r="H115" s="8"/>
      <c r="I115" s="8">
        <v>48.134</v>
      </c>
      <c r="J115" s="21"/>
      <c r="K115" s="8">
        <v>100</v>
      </c>
      <c r="L115" s="9"/>
      <c r="M115" s="7" t="s">
        <v>81</v>
      </c>
      <c r="N115" s="7"/>
      <c r="O115" s="7" t="s">
        <v>65</v>
      </c>
      <c r="P115" s="7"/>
    </row>
    <row r="116" spans="1:16" x14ac:dyDescent="0.2">
      <c r="A116" s="6">
        <v>2</v>
      </c>
      <c r="B116" s="6">
        <v>3639</v>
      </c>
      <c r="C116" s="6">
        <v>6121</v>
      </c>
      <c r="D116" s="6"/>
      <c r="E116" s="6"/>
      <c r="F116" s="6"/>
      <c r="G116" s="6"/>
      <c r="H116" s="8"/>
      <c r="I116" s="8"/>
      <c r="J116" s="21">
        <v>700</v>
      </c>
      <c r="K116" s="8">
        <v>486</v>
      </c>
      <c r="L116" s="9">
        <v>485.97629000000001</v>
      </c>
      <c r="M116" s="7" t="s">
        <v>78</v>
      </c>
      <c r="N116" s="7"/>
      <c r="O116" s="7" t="s">
        <v>29</v>
      </c>
      <c r="P116" s="7"/>
    </row>
    <row r="117" spans="1:16" x14ac:dyDescent="0.2">
      <c r="A117" s="6">
        <v>2</v>
      </c>
      <c r="B117" s="6">
        <v>3639</v>
      </c>
      <c r="C117" s="6">
        <v>6130</v>
      </c>
      <c r="D117" s="6"/>
      <c r="E117" s="6"/>
      <c r="F117" s="6"/>
      <c r="G117" s="6"/>
      <c r="H117" s="8"/>
      <c r="I117" s="8"/>
      <c r="J117" s="21">
        <v>11000</v>
      </c>
      <c r="K117" s="8">
        <v>5000</v>
      </c>
      <c r="L117" s="9">
        <v>4204.3</v>
      </c>
      <c r="M117" s="7" t="s">
        <v>82</v>
      </c>
      <c r="N117" s="7"/>
      <c r="O117" s="7" t="s">
        <v>29</v>
      </c>
      <c r="P117" s="7"/>
    </row>
    <row r="118" spans="1:16" x14ac:dyDescent="0.2">
      <c r="A118" s="6">
        <v>2</v>
      </c>
      <c r="B118" s="6">
        <v>3639</v>
      </c>
      <c r="C118" s="6">
        <v>6130</v>
      </c>
      <c r="D118" s="6">
        <v>238</v>
      </c>
      <c r="E118" s="6"/>
      <c r="F118" s="6"/>
      <c r="G118" s="6"/>
      <c r="H118" s="8">
        <v>594.36300000000006</v>
      </c>
      <c r="I118" s="8">
        <v>256.79320999999999</v>
      </c>
      <c r="J118" s="21"/>
      <c r="K118" s="8"/>
      <c r="L118" s="9"/>
      <c r="M118" s="7" t="s">
        <v>82</v>
      </c>
      <c r="N118" s="7" t="s">
        <v>83</v>
      </c>
      <c r="O118" s="7" t="s">
        <v>29</v>
      </c>
      <c r="P118" s="7"/>
    </row>
    <row r="119" spans="1:16" x14ac:dyDescent="0.2">
      <c r="A119" s="6">
        <v>2</v>
      </c>
      <c r="B119" s="6">
        <v>3639</v>
      </c>
      <c r="C119" s="6">
        <v>6142</v>
      </c>
      <c r="D119" s="6"/>
      <c r="E119" s="6"/>
      <c r="F119" s="6"/>
      <c r="G119" s="6"/>
      <c r="H119" s="8"/>
      <c r="I119" s="8"/>
      <c r="J119" s="21">
        <v>80</v>
      </c>
      <c r="K119" s="8">
        <v>92</v>
      </c>
      <c r="L119" s="9"/>
      <c r="M119" s="7" t="s">
        <v>84</v>
      </c>
      <c r="N119" s="7"/>
      <c r="O119" s="7" t="s">
        <v>29</v>
      </c>
      <c r="P119" s="7"/>
    </row>
    <row r="120" spans="1:16" x14ac:dyDescent="0.2">
      <c r="A120" s="6">
        <v>2</v>
      </c>
      <c r="B120" s="6">
        <v>3639</v>
      </c>
      <c r="C120" s="6">
        <v>6202</v>
      </c>
      <c r="D120" s="6"/>
      <c r="E120" s="6"/>
      <c r="F120" s="6"/>
      <c r="G120" s="6"/>
      <c r="H120" s="8"/>
      <c r="I120" s="8"/>
      <c r="J120" s="21">
        <v>100</v>
      </c>
      <c r="K120" s="8">
        <v>4811.3</v>
      </c>
      <c r="L120" s="9">
        <v>4711.2749999999996</v>
      </c>
      <c r="M120" s="7" t="s">
        <v>85</v>
      </c>
      <c r="N120" s="7"/>
      <c r="O120" s="7" t="s">
        <v>29</v>
      </c>
      <c r="P120" s="7"/>
    </row>
    <row r="121" spans="1:16" x14ac:dyDescent="0.2">
      <c r="A121" s="6">
        <v>2</v>
      </c>
      <c r="B121" s="6">
        <v>6171</v>
      </c>
      <c r="C121" s="6">
        <v>6121</v>
      </c>
      <c r="D121" s="6"/>
      <c r="E121" s="6"/>
      <c r="F121" s="6"/>
      <c r="G121" s="6"/>
      <c r="H121" s="8"/>
      <c r="I121" s="8">
        <v>83.066999999999993</v>
      </c>
      <c r="J121" s="21">
        <v>50</v>
      </c>
      <c r="K121" s="8">
        <v>104</v>
      </c>
      <c r="L121" s="9"/>
      <c r="M121" s="7" t="s">
        <v>78</v>
      </c>
      <c r="N121" s="7"/>
      <c r="O121" s="7" t="s">
        <v>34</v>
      </c>
      <c r="P121" s="7"/>
    </row>
    <row r="122" spans="1:16" x14ac:dyDescent="0.2">
      <c r="A122" s="6">
        <v>2</v>
      </c>
      <c r="B122" s="6">
        <v>6171</v>
      </c>
      <c r="C122" s="6">
        <v>6122</v>
      </c>
      <c r="D122" s="6"/>
      <c r="E122" s="6"/>
      <c r="F122" s="6"/>
      <c r="G122" s="6"/>
      <c r="H122" s="8">
        <v>1835.57</v>
      </c>
      <c r="I122" s="8">
        <v>917.78499999999997</v>
      </c>
      <c r="J122" s="22">
        <v>0</v>
      </c>
      <c r="K122" s="8">
        <v>300</v>
      </c>
      <c r="L122" s="9">
        <v>96.436999999999998</v>
      </c>
      <c r="M122" s="7" t="s">
        <v>80</v>
      </c>
      <c r="N122" s="7"/>
      <c r="O122" s="7" t="s">
        <v>34</v>
      </c>
      <c r="P122" s="7"/>
    </row>
    <row r="123" spans="1:16" x14ac:dyDescent="0.2">
      <c r="A123" s="6">
        <v>2</v>
      </c>
      <c r="B123" s="6">
        <v>6171</v>
      </c>
      <c r="C123" s="6">
        <v>6123</v>
      </c>
      <c r="D123" s="6"/>
      <c r="E123" s="6"/>
      <c r="F123" s="6"/>
      <c r="G123" s="6"/>
      <c r="H123" s="8">
        <v>134.99</v>
      </c>
      <c r="I123" s="8"/>
      <c r="J123" s="21"/>
      <c r="K123" s="8"/>
      <c r="L123" s="9"/>
      <c r="M123" s="7" t="s">
        <v>86</v>
      </c>
      <c r="N123" s="7"/>
      <c r="O123" s="7" t="s">
        <v>34</v>
      </c>
      <c r="P123" s="7"/>
    </row>
    <row r="124" spans="1:16" x14ac:dyDescent="0.2">
      <c r="J124" s="21"/>
    </row>
    <row r="125" spans="1:16" x14ac:dyDescent="0.2">
      <c r="A125" s="1" t="s">
        <v>92</v>
      </c>
      <c r="B125" s="1"/>
      <c r="C125" s="1"/>
      <c r="D125" s="1"/>
      <c r="E125" s="1"/>
      <c r="F125" s="1"/>
      <c r="G125" s="1"/>
      <c r="H125" s="11">
        <f>SUM(H110:H124)</f>
        <v>5465.1759499999998</v>
      </c>
      <c r="I125" s="11">
        <f t="shared" ref="I125:L125" si="4">SUM(I110:I124)</f>
        <v>14113.829809999999</v>
      </c>
      <c r="J125" s="11">
        <f t="shared" si="4"/>
        <v>19590</v>
      </c>
      <c r="K125" s="11">
        <f t="shared" si="4"/>
        <v>17141.3</v>
      </c>
      <c r="L125" s="11">
        <f t="shared" si="4"/>
        <v>10523.72574</v>
      </c>
      <c r="M125" s="10"/>
      <c r="N125" s="10"/>
      <c r="O125" s="10"/>
      <c r="P125" s="10"/>
    </row>
    <row r="126" spans="1:16" x14ac:dyDescent="0.2">
      <c r="A126" s="1" t="s">
        <v>88</v>
      </c>
      <c r="B126" s="1"/>
      <c r="C126" s="1"/>
      <c r="D126" s="1"/>
      <c r="E126" s="1"/>
      <c r="F126" s="1"/>
      <c r="G126" s="1"/>
      <c r="H126" s="11">
        <f>SUM(H125,H109)</f>
        <v>39322.957439999998</v>
      </c>
      <c r="I126" s="11">
        <f t="shared" ref="I126:L126" si="5">SUM(I125,I109)</f>
        <v>64470.638859999992</v>
      </c>
      <c r="J126" s="11">
        <f t="shared" si="5"/>
        <v>77729</v>
      </c>
      <c r="K126" s="11">
        <f t="shared" si="5"/>
        <v>69228.3</v>
      </c>
      <c r="L126" s="11">
        <f t="shared" si="5"/>
        <v>33535.035109999997</v>
      </c>
      <c r="M126" s="10"/>
      <c r="N126" s="10"/>
      <c r="O126" s="10"/>
      <c r="P126" s="10"/>
    </row>
    <row r="127" spans="1:16" s="16" customFormat="1" x14ac:dyDescent="0.2">
      <c r="A127" s="12"/>
      <c r="B127" s="12"/>
      <c r="C127" s="12"/>
      <c r="D127" s="12"/>
      <c r="E127" s="12"/>
      <c r="F127" s="12"/>
      <c r="G127" s="12"/>
      <c r="H127" s="14"/>
      <c r="I127" s="14"/>
      <c r="J127" s="14"/>
      <c r="K127" s="14"/>
      <c r="L127" s="15"/>
      <c r="M127" s="13"/>
      <c r="N127" s="13"/>
      <c r="O127" s="13"/>
      <c r="P127" s="13"/>
    </row>
    <row r="128" spans="1:16" x14ac:dyDescent="0.2">
      <c r="A128" s="1" t="s">
        <v>93</v>
      </c>
      <c r="B128" s="1"/>
      <c r="C128" s="1"/>
      <c r="D128" s="1"/>
      <c r="E128" s="1"/>
      <c r="F128" s="1"/>
      <c r="G128" s="1"/>
      <c r="H128" s="11">
        <f>H43-H126</f>
        <v>12770.612800000003</v>
      </c>
      <c r="I128" s="11">
        <f t="shared" ref="I128:L128" si="6">I43-I126</f>
        <v>-4713.6019199999937</v>
      </c>
      <c r="J128" s="11">
        <f t="shared" si="6"/>
        <v>-36212</v>
      </c>
      <c r="K128" s="11">
        <f t="shared" si="6"/>
        <v>-19200.5</v>
      </c>
      <c r="L128" s="11">
        <f t="shared" si="6"/>
        <v>-5394.8518699999986</v>
      </c>
      <c r="M128" s="10"/>
      <c r="N128" s="10"/>
      <c r="O128" s="10"/>
      <c r="P128" s="10"/>
    </row>
    <row r="129" spans="1:16" x14ac:dyDescent="0.2">
      <c r="A129" s="1" t="s">
        <v>94</v>
      </c>
      <c r="B129" s="1"/>
      <c r="C129" s="1"/>
      <c r="D129" s="1"/>
      <c r="E129" s="1"/>
      <c r="F129" s="1"/>
      <c r="G129" s="1"/>
      <c r="H129" s="11">
        <f>H35-H109</f>
        <v>-6233.7995899999987</v>
      </c>
      <c r="I129" s="11">
        <f t="shared" ref="I129:L129" si="7">I35-I109</f>
        <v>-21138.608989999993</v>
      </c>
      <c r="J129" s="11">
        <f t="shared" si="7"/>
        <v>-23822</v>
      </c>
      <c r="K129" s="11">
        <f t="shared" si="7"/>
        <v>-19566</v>
      </c>
      <c r="L129" s="11">
        <f t="shared" si="7"/>
        <v>-4765.6481300000014</v>
      </c>
      <c r="M129" s="10"/>
      <c r="N129" s="10"/>
      <c r="O129" s="10"/>
      <c r="P129" s="10"/>
    </row>
  </sheetData>
  <pageMargins left="0.19685039369791668" right="0.19685039369791668" top="0.19685039369791668" bottom="0.39370078739583336" header="0.19685039369791668" footer="0.19685039369791668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2</vt:lpstr>
      <vt:lpstr>'ORJ 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Warnicka Iva</cp:lastModifiedBy>
  <cp:lastPrinted>2024-10-08T10:14:01Z</cp:lastPrinted>
  <dcterms:created xsi:type="dcterms:W3CDTF">2024-07-15T12:29:13Z</dcterms:created>
  <dcterms:modified xsi:type="dcterms:W3CDTF">2024-10-08T10:22:31Z</dcterms:modified>
</cp:coreProperties>
</file>