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75B63FD5-8F19-462F-A22C-816B1E43BF92}" xr6:coauthVersionLast="36" xr6:coauthVersionMax="36" xr10:uidLastSave="{00000000-0000-0000-0000-000000000000}"/>
  <bookViews>
    <workbookView xWindow="0" yWindow="0" windowWidth="41280" windowHeight="13395" xr2:uid="{00000000-000D-0000-FFFF-FFFF00000000}"/>
  </bookViews>
  <sheets>
    <sheet name="ORJ 10" sheetId="1" r:id="rId1"/>
  </sheets>
  <definedNames>
    <definedName name="_xlnm.Print_Titles" localSheetId="0">'ORJ 10'!$1:$1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5" i="1" s="1"/>
  <c r="J34" i="1"/>
  <c r="K34" i="1"/>
  <c r="L34" i="1"/>
  <c r="L35" i="1"/>
  <c r="H34" i="1"/>
  <c r="H35" i="1" s="1"/>
  <c r="I28" i="1"/>
  <c r="J28" i="1"/>
  <c r="K28" i="1"/>
  <c r="K35" i="1" s="1"/>
  <c r="L28" i="1"/>
  <c r="H28" i="1"/>
  <c r="I9" i="1"/>
  <c r="I10" i="1" s="1"/>
  <c r="I37" i="1" s="1"/>
  <c r="J9" i="1"/>
  <c r="J10" i="1" s="1"/>
  <c r="K9" i="1"/>
  <c r="K10" i="1" s="1"/>
  <c r="L9" i="1"/>
  <c r="L38" i="1" s="1"/>
  <c r="L10" i="1"/>
  <c r="L37" i="1" s="1"/>
  <c r="H9" i="1"/>
  <c r="H38" i="1" s="1"/>
  <c r="K37" i="1" l="1"/>
  <c r="H10" i="1"/>
  <c r="H37" i="1" s="1"/>
  <c r="J35" i="1"/>
  <c r="K38" i="1"/>
  <c r="I38" i="1"/>
  <c r="J37" i="1"/>
  <c r="J38" i="1"/>
</calcChain>
</file>

<file path=xl/sharedStrings.xml><?xml version="1.0" encoding="utf-8"?>
<sst xmlns="http://schemas.openxmlformats.org/spreadsheetml/2006/main" count="70" uniqueCount="45">
  <si>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</si>
  <si>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</si>
  <si>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</si>
  <si>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</si>
  <si>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</si>
  <si>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</si>
  <si>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</si>
  <si>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</si>
  <si>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</si>
  <si>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</si>
  <si>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</si>
  <si>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</si>
  <si>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</si>
  <si>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</si>
  <si>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</si>
  <si>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</si>
  <si>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Ostatní neinv. přijaté transf. ze SR</t>
  </si>
  <si>
    <t>Příspěvek na výkon sociální práce (s výjimkou soc.-práv.ochrany dětí)</t>
  </si>
  <si>
    <t>Transf.na výkon činnosti ORP v oblasti sociál.-práv.ochrany dětí</t>
  </si>
  <si>
    <t>Neinv.přijaté transfery od krajů</t>
  </si>
  <si>
    <t>Příjmy z prodeje krátk.maj. a DDM</t>
  </si>
  <si>
    <t>Činnost místní správy</t>
  </si>
  <si>
    <t>Přijaté neinv. přísp.a náhrady</t>
  </si>
  <si>
    <t>Odměny za užití počítač.programů</t>
  </si>
  <si>
    <t>Podlimitní technické zhodnocení</t>
  </si>
  <si>
    <t>Prádlo, oděv a obuv</t>
  </si>
  <si>
    <t>Drobný dlouhod. HM</t>
  </si>
  <si>
    <t>Nákup materiálu j.n.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</si>
  <si>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</si>
  <si>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</si>
  <si>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</si>
  <si>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</si>
  <si>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</si>
  <si>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</si>
  <si>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</si>
  <si>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Účastnické popl.na konference</t>
  </si>
  <si>
    <t>Stavby</t>
  </si>
  <si>
    <t>ICT</t>
  </si>
  <si>
    <t>Příjmy 10 - Odbor informačních technologií</t>
  </si>
  <si>
    <t>Výdaje 10 - Odbor informačních technologií</t>
  </si>
  <si>
    <t>Běžné příjmy</t>
  </si>
  <si>
    <t>Běžné výdaje</t>
  </si>
  <si>
    <t>Kapitálové výdaje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</si>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</sst>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" fontId="1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zoomScaleNormal="100" workbookViewId="0">
      <pane ySplit="1" topLeftCell="A2" activePane="bottomLeft" state="frozen"/>
      <selection sqref="A1:Q1"/>
      <selection pane="bottomLeft" activeCell="J30" sqref="J30"/>
    </sheetView>
  </sheetViews>
  <sheetFormatPr defaultColWidth="8.85546875" defaultRowHeight="12.75" x14ac:dyDescent="0.2"/>
  <cols>
    <col min="1" max="1" width="3.85546875" style="12" customWidth="1"/>
    <col min="2" max="2" width="6.85546875" style="12" customWidth="1"/>
    <col min="3" max="3" width="7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20"/>
    </row>
    <row r="3" spans="1:16" x14ac:dyDescent="0.2">
      <c r="A3" s="5">
        <v>10</v>
      </c>
      <c r="B3" s="5"/>
      <c r="C3" s="5">
        <v>4116</v>
      </c>
      <c r="D3" s="5"/>
      <c r="E3" s="5"/>
      <c r="F3" s="5"/>
      <c r="G3" s="5">
        <v>13015</v>
      </c>
      <c r="H3" s="7">
        <v>41</v>
      </c>
      <c r="I3" s="7">
        <v>0</v>
      </c>
      <c r="J3" s="20"/>
      <c r="K3" s="7"/>
      <c r="L3" s="8"/>
      <c r="M3" s="6" t="s">
        <v>16</v>
      </c>
      <c r="N3" s="6"/>
      <c r="O3" s="6"/>
      <c r="P3" s="6" t="s">
        <v>17</v>
      </c>
    </row>
    <row r="4" spans="1:16" x14ac:dyDescent="0.2">
      <c r="A4" s="5">
        <v>10</v>
      </c>
      <c r="B4" s="5"/>
      <c r="C4" s="5">
        <v>4116</v>
      </c>
      <c r="D4" s="5"/>
      <c r="E4" s="5"/>
      <c r="F4" s="5"/>
      <c r="G4" s="5">
        <v>13024</v>
      </c>
      <c r="H4" s="7">
        <v>100</v>
      </c>
      <c r="I4" s="7">
        <v>150</v>
      </c>
      <c r="J4" s="20"/>
      <c r="K4" s="7"/>
      <c r="L4" s="8"/>
      <c r="M4" s="6" t="s">
        <v>16</v>
      </c>
      <c r="N4" s="6"/>
      <c r="O4" s="6"/>
      <c r="P4" s="6" t="s">
        <v>18</v>
      </c>
    </row>
    <row r="5" spans="1:16" x14ac:dyDescent="0.2">
      <c r="A5" s="5">
        <v>10</v>
      </c>
      <c r="B5" s="5"/>
      <c r="C5" s="5">
        <v>4122</v>
      </c>
      <c r="D5" s="5"/>
      <c r="E5" s="5"/>
      <c r="F5" s="5"/>
      <c r="G5" s="5"/>
      <c r="H5" s="7"/>
      <c r="I5" s="7"/>
      <c r="J5" s="20"/>
      <c r="K5" s="7">
        <v>40</v>
      </c>
      <c r="L5" s="8">
        <v>40</v>
      </c>
      <c r="M5" s="6" t="s">
        <v>19</v>
      </c>
      <c r="N5" s="6"/>
      <c r="O5" s="6"/>
      <c r="P5" s="6"/>
    </row>
    <row r="6" spans="1:16" x14ac:dyDescent="0.2">
      <c r="A6" s="5">
        <v>10</v>
      </c>
      <c r="B6" s="5">
        <v>6171</v>
      </c>
      <c r="C6" s="5">
        <v>2310</v>
      </c>
      <c r="D6" s="5"/>
      <c r="E6" s="5"/>
      <c r="F6" s="5"/>
      <c r="G6" s="5"/>
      <c r="H6" s="7">
        <v>120</v>
      </c>
      <c r="I6" s="7"/>
      <c r="J6" s="20"/>
      <c r="K6" s="7"/>
      <c r="L6" s="8"/>
      <c r="M6" s="6" t="s">
        <v>20</v>
      </c>
      <c r="N6" s="6"/>
      <c r="O6" s="6" t="s">
        <v>21</v>
      </c>
      <c r="P6" s="6"/>
    </row>
    <row r="7" spans="1:16" x14ac:dyDescent="0.2">
      <c r="A7" s="5">
        <v>10</v>
      </c>
      <c r="B7" s="5">
        <v>6171</v>
      </c>
      <c r="C7" s="5">
        <v>2324</v>
      </c>
      <c r="D7" s="5"/>
      <c r="E7" s="5"/>
      <c r="F7" s="5"/>
      <c r="G7" s="5"/>
      <c r="H7" s="7">
        <v>2.6212300000000002</v>
      </c>
      <c r="I7" s="7"/>
      <c r="J7" s="20"/>
      <c r="K7" s="7"/>
      <c r="L7" s="8"/>
      <c r="M7" s="6" t="s">
        <v>22</v>
      </c>
      <c r="N7" s="6"/>
      <c r="O7" s="6" t="s">
        <v>21</v>
      </c>
      <c r="P7" s="6"/>
    </row>
    <row r="8" spans="1:16" x14ac:dyDescent="0.2">
      <c r="J8" s="20"/>
    </row>
    <row r="9" spans="1:16" x14ac:dyDescent="0.2">
      <c r="A9" s="9" t="s">
        <v>40</v>
      </c>
      <c r="B9" s="9"/>
      <c r="C9" s="9"/>
      <c r="D9" s="9"/>
      <c r="E9" s="9"/>
      <c r="F9" s="9"/>
      <c r="G9" s="9"/>
      <c r="H9" s="11">
        <f>SUM(H2:H8)</f>
        <v>263.62123000000003</v>
      </c>
      <c r="I9" s="11">
        <f t="shared" ref="I9:L9" si="0">SUM(I2:I8)</f>
        <v>150</v>
      </c>
      <c r="J9" s="11">
        <f t="shared" si="0"/>
        <v>0</v>
      </c>
      <c r="K9" s="11">
        <f t="shared" si="0"/>
        <v>40</v>
      </c>
      <c r="L9" s="11">
        <f t="shared" si="0"/>
        <v>40</v>
      </c>
      <c r="M9" s="10"/>
      <c r="N9" s="10"/>
      <c r="O9" s="10"/>
      <c r="P9" s="10"/>
    </row>
    <row r="10" spans="1:16" x14ac:dyDescent="0.2">
      <c r="A10" s="9" t="s">
        <v>38</v>
      </c>
      <c r="B10" s="9"/>
      <c r="C10" s="9"/>
      <c r="D10" s="9"/>
      <c r="E10" s="9"/>
      <c r="F10" s="9"/>
      <c r="G10" s="9"/>
      <c r="H10" s="11">
        <f>SUM(H9)</f>
        <v>263.62123000000003</v>
      </c>
      <c r="I10" s="11">
        <f t="shared" ref="I10:L10" si="1">SUM(I9)</f>
        <v>150</v>
      </c>
      <c r="J10" s="11">
        <f t="shared" si="1"/>
        <v>0</v>
      </c>
      <c r="K10" s="11">
        <f t="shared" si="1"/>
        <v>40</v>
      </c>
      <c r="L10" s="11">
        <f t="shared" si="1"/>
        <v>40</v>
      </c>
      <c r="M10" s="10"/>
      <c r="N10" s="10"/>
      <c r="O10" s="10"/>
      <c r="P10" s="10"/>
    </row>
    <row r="11" spans="1:16" x14ac:dyDescent="0.2">
      <c r="J11" s="20"/>
    </row>
    <row r="12" spans="1:16" x14ac:dyDescent="0.2">
      <c r="A12" s="5">
        <v>10</v>
      </c>
      <c r="B12" s="5">
        <v>6171</v>
      </c>
      <c r="C12" s="5">
        <v>5042</v>
      </c>
      <c r="D12" s="5"/>
      <c r="E12" s="5"/>
      <c r="F12" s="5"/>
      <c r="G12" s="5"/>
      <c r="H12" s="7">
        <v>38.926909999999999</v>
      </c>
      <c r="I12" s="7">
        <v>192.83286000000001</v>
      </c>
      <c r="J12" s="21">
        <v>50</v>
      </c>
      <c r="K12" s="7">
        <v>50</v>
      </c>
      <c r="L12" s="8"/>
      <c r="M12" s="6" t="s">
        <v>23</v>
      </c>
      <c r="N12" s="6"/>
      <c r="O12" s="6" t="s">
        <v>21</v>
      </c>
      <c r="P12" s="6"/>
    </row>
    <row r="13" spans="1:16" x14ac:dyDescent="0.2">
      <c r="A13" s="5">
        <v>10</v>
      </c>
      <c r="B13" s="5">
        <v>6171</v>
      </c>
      <c r="C13" s="5">
        <v>5123</v>
      </c>
      <c r="D13" s="5"/>
      <c r="E13" s="5"/>
      <c r="F13" s="5"/>
      <c r="G13" s="5"/>
      <c r="H13" s="7"/>
      <c r="I13" s="7">
        <v>37.928660000000001</v>
      </c>
      <c r="J13" s="21"/>
      <c r="K13" s="7">
        <v>33</v>
      </c>
      <c r="L13" s="8">
        <v>26.06945</v>
      </c>
      <c r="M13" s="6" t="s">
        <v>24</v>
      </c>
      <c r="N13" s="6"/>
      <c r="O13" s="6" t="s">
        <v>21</v>
      </c>
      <c r="P13" s="6"/>
    </row>
    <row r="14" spans="1:16" x14ac:dyDescent="0.2">
      <c r="A14" s="5">
        <v>10</v>
      </c>
      <c r="B14" s="5">
        <v>6171</v>
      </c>
      <c r="C14" s="5">
        <v>5134</v>
      </c>
      <c r="D14" s="5"/>
      <c r="E14" s="5"/>
      <c r="F14" s="5"/>
      <c r="G14" s="5"/>
      <c r="H14" s="7">
        <v>4.5616000000000003</v>
      </c>
      <c r="I14" s="7">
        <v>4.5620000000000003</v>
      </c>
      <c r="J14" s="21"/>
      <c r="K14" s="7"/>
      <c r="L14" s="8"/>
      <c r="M14" s="6" t="s">
        <v>25</v>
      </c>
      <c r="N14" s="6"/>
      <c r="O14" s="6" t="s">
        <v>21</v>
      </c>
      <c r="P14" s="6"/>
    </row>
    <row r="15" spans="1:16" x14ac:dyDescent="0.2">
      <c r="A15" s="5">
        <v>10</v>
      </c>
      <c r="B15" s="5">
        <v>6171</v>
      </c>
      <c r="C15" s="5">
        <v>5137</v>
      </c>
      <c r="D15" s="5"/>
      <c r="E15" s="5"/>
      <c r="F15" s="5"/>
      <c r="G15" s="5"/>
      <c r="H15" s="7">
        <v>1482.43966</v>
      </c>
      <c r="I15" s="7">
        <v>1546.8253999999999</v>
      </c>
      <c r="J15" s="21">
        <v>1750</v>
      </c>
      <c r="K15" s="7">
        <v>1717</v>
      </c>
      <c r="L15" s="8">
        <v>53.902270000000001</v>
      </c>
      <c r="M15" s="6" t="s">
        <v>26</v>
      </c>
      <c r="N15" s="6"/>
      <c r="O15" s="6" t="s">
        <v>21</v>
      </c>
      <c r="P15" s="6"/>
    </row>
    <row r="16" spans="1:16" x14ac:dyDescent="0.2">
      <c r="A16" s="5">
        <v>10</v>
      </c>
      <c r="B16" s="5">
        <v>6171</v>
      </c>
      <c r="C16" s="5">
        <v>5137</v>
      </c>
      <c r="D16" s="5"/>
      <c r="E16" s="5"/>
      <c r="F16" s="5"/>
      <c r="G16" s="5">
        <v>13015</v>
      </c>
      <c r="H16" s="7">
        <v>41</v>
      </c>
      <c r="I16" s="7"/>
      <c r="J16" s="21"/>
      <c r="K16" s="7"/>
      <c r="L16" s="8"/>
      <c r="M16" s="6" t="s">
        <v>26</v>
      </c>
      <c r="N16" s="6"/>
      <c r="O16" s="6" t="s">
        <v>21</v>
      </c>
      <c r="P16" s="6" t="s">
        <v>17</v>
      </c>
    </row>
    <row r="17" spans="1:16" x14ac:dyDescent="0.2">
      <c r="A17" s="5">
        <v>10</v>
      </c>
      <c r="B17" s="5">
        <v>6171</v>
      </c>
      <c r="C17" s="5">
        <v>5139</v>
      </c>
      <c r="D17" s="5"/>
      <c r="E17" s="5"/>
      <c r="F17" s="5"/>
      <c r="G17" s="5"/>
      <c r="H17" s="7">
        <v>101.59632999999999</v>
      </c>
      <c r="I17" s="7">
        <v>704.73537999999996</v>
      </c>
      <c r="J17" s="21">
        <v>670</v>
      </c>
      <c r="K17" s="7">
        <v>620</v>
      </c>
      <c r="L17" s="8">
        <v>76.434209999999993</v>
      </c>
      <c r="M17" s="6" t="s">
        <v>27</v>
      </c>
      <c r="N17" s="6"/>
      <c r="O17" s="6" t="s">
        <v>21</v>
      </c>
      <c r="P17" s="6"/>
    </row>
    <row r="18" spans="1:16" x14ac:dyDescent="0.2">
      <c r="A18" s="5">
        <v>10</v>
      </c>
      <c r="B18" s="5">
        <v>6171</v>
      </c>
      <c r="C18" s="5">
        <v>5162</v>
      </c>
      <c r="D18" s="5"/>
      <c r="E18" s="5"/>
      <c r="F18" s="5"/>
      <c r="G18" s="5"/>
      <c r="H18" s="7">
        <v>109.26300000000001</v>
      </c>
      <c r="I18" s="7">
        <v>134.673</v>
      </c>
      <c r="J18" s="21">
        <v>180</v>
      </c>
      <c r="K18" s="7">
        <v>180</v>
      </c>
      <c r="L18" s="8">
        <v>80.222999999999999</v>
      </c>
      <c r="M18" s="6" t="s">
        <v>28</v>
      </c>
      <c r="N18" s="6"/>
      <c r="O18" s="6" t="s">
        <v>21</v>
      </c>
      <c r="P18" s="6"/>
    </row>
    <row r="19" spans="1:16" x14ac:dyDescent="0.2">
      <c r="A19" s="5">
        <v>10</v>
      </c>
      <c r="B19" s="5">
        <v>6171</v>
      </c>
      <c r="C19" s="5">
        <v>5164</v>
      </c>
      <c r="D19" s="5"/>
      <c r="E19" s="5"/>
      <c r="F19" s="5"/>
      <c r="G19" s="5"/>
      <c r="H19" s="7">
        <v>330.15192000000002</v>
      </c>
      <c r="I19" s="7">
        <v>422.95164</v>
      </c>
      <c r="J19" s="21">
        <v>860</v>
      </c>
      <c r="K19" s="7">
        <v>560</v>
      </c>
      <c r="L19" s="8">
        <v>231.51</v>
      </c>
      <c r="M19" s="6" t="s">
        <v>29</v>
      </c>
      <c r="N19" s="6"/>
      <c r="O19" s="6" t="s">
        <v>21</v>
      </c>
      <c r="P19" s="6"/>
    </row>
    <row r="20" spans="1:16" x14ac:dyDescent="0.2">
      <c r="A20" s="5">
        <v>10</v>
      </c>
      <c r="B20" s="5">
        <v>6171</v>
      </c>
      <c r="C20" s="5">
        <v>5167</v>
      </c>
      <c r="D20" s="5"/>
      <c r="E20" s="5"/>
      <c r="F20" s="5"/>
      <c r="G20" s="5"/>
      <c r="H20" s="7">
        <v>279.14805000000001</v>
      </c>
      <c r="I20" s="7">
        <v>40.292999999999999</v>
      </c>
      <c r="J20" s="21">
        <v>300</v>
      </c>
      <c r="K20" s="7">
        <v>300</v>
      </c>
      <c r="L20" s="8">
        <v>94.977320000000006</v>
      </c>
      <c r="M20" s="6" t="s">
        <v>30</v>
      </c>
      <c r="N20" s="6"/>
      <c r="O20" s="6" t="s">
        <v>21</v>
      </c>
      <c r="P20" s="6"/>
    </row>
    <row r="21" spans="1:16" x14ac:dyDescent="0.2">
      <c r="A21" s="5">
        <v>10</v>
      </c>
      <c r="B21" s="5">
        <v>6171</v>
      </c>
      <c r="C21" s="5">
        <v>5168</v>
      </c>
      <c r="D21" s="5"/>
      <c r="E21" s="5"/>
      <c r="F21" s="5"/>
      <c r="G21" s="5"/>
      <c r="H21" s="7">
        <v>12976.69526</v>
      </c>
      <c r="I21" s="7">
        <v>13402.086149999999</v>
      </c>
      <c r="J21" s="22">
        <v>15289</v>
      </c>
      <c r="K21" s="7">
        <v>14689</v>
      </c>
      <c r="L21" s="8">
        <v>7256.26764</v>
      </c>
      <c r="M21" s="6" t="s">
        <v>31</v>
      </c>
      <c r="N21" s="6"/>
      <c r="O21" s="6" t="s">
        <v>21</v>
      </c>
      <c r="P21" s="6"/>
    </row>
    <row r="22" spans="1:16" x14ac:dyDescent="0.2">
      <c r="A22" s="5">
        <v>10</v>
      </c>
      <c r="B22" s="5">
        <v>6171</v>
      </c>
      <c r="C22" s="5">
        <v>5168</v>
      </c>
      <c r="D22" s="5"/>
      <c r="E22" s="5"/>
      <c r="F22" s="5"/>
      <c r="G22" s="5">
        <v>13024</v>
      </c>
      <c r="H22" s="7">
        <v>100</v>
      </c>
      <c r="I22" s="7">
        <v>150</v>
      </c>
      <c r="J22" s="21"/>
      <c r="K22" s="7"/>
      <c r="L22" s="8"/>
      <c r="M22" s="6" t="s">
        <v>31</v>
      </c>
      <c r="N22" s="6"/>
      <c r="O22" s="6" t="s">
        <v>21</v>
      </c>
      <c r="P22" s="6" t="s">
        <v>18</v>
      </c>
    </row>
    <row r="23" spans="1:16" x14ac:dyDescent="0.2">
      <c r="A23" s="5">
        <v>10</v>
      </c>
      <c r="B23" s="5">
        <v>6171</v>
      </c>
      <c r="C23" s="5">
        <v>5169</v>
      </c>
      <c r="D23" s="5"/>
      <c r="E23" s="5"/>
      <c r="F23" s="5"/>
      <c r="G23" s="5"/>
      <c r="H23" s="7">
        <v>3.8308</v>
      </c>
      <c r="I23" s="7">
        <v>1.879</v>
      </c>
      <c r="J23" s="21">
        <v>15</v>
      </c>
      <c r="K23" s="7">
        <v>55</v>
      </c>
      <c r="L23" s="8">
        <v>3.59</v>
      </c>
      <c r="M23" s="6" t="s">
        <v>32</v>
      </c>
      <c r="N23" s="6"/>
      <c r="O23" s="6" t="s">
        <v>21</v>
      </c>
      <c r="P23" s="6"/>
    </row>
    <row r="24" spans="1:16" x14ac:dyDescent="0.2">
      <c r="A24" s="5">
        <v>10</v>
      </c>
      <c r="B24" s="5">
        <v>6171</v>
      </c>
      <c r="C24" s="5">
        <v>5171</v>
      </c>
      <c r="D24" s="5"/>
      <c r="E24" s="5"/>
      <c r="F24" s="5"/>
      <c r="G24" s="5"/>
      <c r="H24" s="7">
        <v>346.87545999999998</v>
      </c>
      <c r="I24" s="7">
        <v>383.49072999999999</v>
      </c>
      <c r="J24" s="21">
        <v>600</v>
      </c>
      <c r="K24" s="7">
        <v>600</v>
      </c>
      <c r="L24" s="8">
        <v>37.440069999999999</v>
      </c>
      <c r="M24" s="6" t="s">
        <v>33</v>
      </c>
      <c r="N24" s="6"/>
      <c r="O24" s="6" t="s">
        <v>21</v>
      </c>
      <c r="P24" s="6"/>
    </row>
    <row r="25" spans="1:16" x14ac:dyDescent="0.2">
      <c r="A25" s="5">
        <v>10</v>
      </c>
      <c r="B25" s="5">
        <v>6171</v>
      </c>
      <c r="C25" s="5">
        <v>5172</v>
      </c>
      <c r="D25" s="5"/>
      <c r="E25" s="5"/>
      <c r="F25" s="5"/>
      <c r="G25" s="5"/>
      <c r="H25" s="7">
        <v>157.21131</v>
      </c>
      <c r="I25" s="7">
        <v>1013.59248</v>
      </c>
      <c r="J25" s="21">
        <v>923</v>
      </c>
      <c r="K25" s="7">
        <v>1150</v>
      </c>
      <c r="L25" s="8">
        <v>6.2190000000000003</v>
      </c>
      <c r="M25" s="6" t="s">
        <v>34</v>
      </c>
      <c r="N25" s="6"/>
      <c r="O25" s="6" t="s">
        <v>21</v>
      </c>
      <c r="P25" s="6"/>
    </row>
    <row r="26" spans="1:16" x14ac:dyDescent="0.2">
      <c r="A26" s="5">
        <v>10</v>
      </c>
      <c r="B26" s="5">
        <v>6171</v>
      </c>
      <c r="C26" s="5">
        <v>5176</v>
      </c>
      <c r="D26" s="5"/>
      <c r="E26" s="5"/>
      <c r="F26" s="5"/>
      <c r="G26" s="5"/>
      <c r="H26" s="7"/>
      <c r="I26" s="7">
        <v>9.4380000000000006</v>
      </c>
      <c r="J26" s="21">
        <v>10</v>
      </c>
      <c r="K26" s="7"/>
      <c r="L26" s="8"/>
      <c r="M26" s="6" t="s">
        <v>35</v>
      </c>
      <c r="N26" s="6"/>
      <c r="O26" s="6" t="s">
        <v>21</v>
      </c>
      <c r="P26" s="6"/>
    </row>
    <row r="27" spans="1:16" x14ac:dyDescent="0.2">
      <c r="J27" s="20"/>
    </row>
    <row r="28" spans="1:16" x14ac:dyDescent="0.2">
      <c r="A28" s="9" t="s">
        <v>41</v>
      </c>
      <c r="B28" s="9"/>
      <c r="C28" s="9"/>
      <c r="D28" s="9"/>
      <c r="E28" s="9"/>
      <c r="F28" s="9"/>
      <c r="G28" s="9"/>
      <c r="H28" s="11">
        <f>SUM(H11:H27)</f>
        <v>15971.700299999999</v>
      </c>
      <c r="I28" s="11">
        <f t="shared" ref="I28:L28" si="2">SUM(I11:I27)</f>
        <v>18045.2883</v>
      </c>
      <c r="J28" s="11">
        <f t="shared" si="2"/>
        <v>20647</v>
      </c>
      <c r="K28" s="11">
        <f t="shared" si="2"/>
        <v>19954</v>
      </c>
      <c r="L28" s="11">
        <f t="shared" si="2"/>
        <v>7866.6329599999999</v>
      </c>
      <c r="M28" s="10"/>
      <c r="N28" s="10"/>
      <c r="O28" s="10"/>
      <c r="P28" s="10"/>
    </row>
    <row r="29" spans="1:16" x14ac:dyDescent="0.2">
      <c r="J29" s="20"/>
    </row>
    <row r="30" spans="1:16" x14ac:dyDescent="0.2">
      <c r="A30" s="5">
        <v>10</v>
      </c>
      <c r="B30" s="5">
        <v>6171</v>
      </c>
      <c r="C30" s="5">
        <v>6111</v>
      </c>
      <c r="D30" s="5"/>
      <c r="E30" s="5"/>
      <c r="F30" s="5"/>
      <c r="G30" s="5"/>
      <c r="H30" s="7">
        <v>908.71</v>
      </c>
      <c r="I30" s="7">
        <v>1454.3945900000001</v>
      </c>
      <c r="J30" s="22">
        <v>1330</v>
      </c>
      <c r="K30" s="7">
        <v>700</v>
      </c>
      <c r="L30" s="8"/>
      <c r="M30" s="6" t="s">
        <v>34</v>
      </c>
      <c r="N30" s="6"/>
      <c r="O30" s="6" t="s">
        <v>21</v>
      </c>
      <c r="P30" s="6"/>
    </row>
    <row r="31" spans="1:16" x14ac:dyDescent="0.2">
      <c r="A31" s="5">
        <v>10</v>
      </c>
      <c r="B31" s="5">
        <v>6171</v>
      </c>
      <c r="C31" s="5">
        <v>6121</v>
      </c>
      <c r="D31" s="5"/>
      <c r="E31" s="5"/>
      <c r="F31" s="5"/>
      <c r="G31" s="5"/>
      <c r="H31" s="7">
        <v>219.60015000000001</v>
      </c>
      <c r="I31" s="7">
        <v>515.67659000000003</v>
      </c>
      <c r="J31" s="21">
        <v>2300</v>
      </c>
      <c r="K31" s="7">
        <v>1000</v>
      </c>
      <c r="L31" s="8"/>
      <c r="M31" s="6" t="s">
        <v>36</v>
      </c>
      <c r="N31" s="6"/>
      <c r="O31" s="6" t="s">
        <v>21</v>
      </c>
      <c r="P31" s="6"/>
    </row>
    <row r="32" spans="1:16" x14ac:dyDescent="0.2">
      <c r="A32" s="5">
        <v>10</v>
      </c>
      <c r="B32" s="5">
        <v>6171</v>
      </c>
      <c r="C32" s="5">
        <v>6125</v>
      </c>
      <c r="D32" s="5"/>
      <c r="E32" s="5"/>
      <c r="F32" s="5"/>
      <c r="G32" s="5"/>
      <c r="H32" s="7">
        <v>670.54450999999995</v>
      </c>
      <c r="I32" s="7">
        <v>4484.4548699999996</v>
      </c>
      <c r="J32" s="22">
        <v>4350</v>
      </c>
      <c r="K32" s="7">
        <v>2000</v>
      </c>
      <c r="L32" s="8">
        <v>87.572540000000004</v>
      </c>
      <c r="M32" s="6" t="s">
        <v>37</v>
      </c>
      <c r="N32" s="6"/>
      <c r="O32" s="6" t="s">
        <v>21</v>
      </c>
      <c r="P32" s="6"/>
    </row>
    <row r="33" spans="1:16" x14ac:dyDescent="0.2">
      <c r="J33" s="20"/>
    </row>
    <row r="34" spans="1:16" x14ac:dyDescent="0.2">
      <c r="A34" s="9" t="s">
        <v>42</v>
      </c>
      <c r="B34" s="9"/>
      <c r="C34" s="9"/>
      <c r="D34" s="9"/>
      <c r="E34" s="9"/>
      <c r="F34" s="9"/>
      <c r="G34" s="9"/>
      <c r="H34" s="11">
        <f>SUM(H29:H33)</f>
        <v>1798.85466</v>
      </c>
      <c r="I34" s="11">
        <f t="shared" ref="I34:L34" si="3">SUM(I29:I33)</f>
        <v>6454.5260499999995</v>
      </c>
      <c r="J34" s="11">
        <f t="shared" si="3"/>
        <v>7980</v>
      </c>
      <c r="K34" s="11">
        <f t="shared" si="3"/>
        <v>3700</v>
      </c>
      <c r="L34" s="11">
        <f t="shared" si="3"/>
        <v>87.572540000000004</v>
      </c>
      <c r="M34" s="10"/>
      <c r="N34" s="10"/>
      <c r="O34" s="10"/>
      <c r="P34" s="10"/>
    </row>
    <row r="35" spans="1:16" x14ac:dyDescent="0.2">
      <c r="A35" s="9" t="s">
        <v>39</v>
      </c>
      <c r="B35" s="9"/>
      <c r="C35" s="9"/>
      <c r="D35" s="9"/>
      <c r="E35" s="9"/>
      <c r="F35" s="9"/>
      <c r="G35" s="9"/>
      <c r="H35" s="11">
        <f>SUM(H34,H28)</f>
        <v>17770.554959999998</v>
      </c>
      <c r="I35" s="11">
        <f t="shared" ref="I35:L35" si="4">SUM(I34,I28)</f>
        <v>24499.814350000001</v>
      </c>
      <c r="J35" s="11">
        <f t="shared" si="4"/>
        <v>28627</v>
      </c>
      <c r="K35" s="11">
        <f t="shared" si="4"/>
        <v>23654</v>
      </c>
      <c r="L35" s="11">
        <f t="shared" si="4"/>
        <v>7954.2055</v>
      </c>
      <c r="M35" s="10"/>
      <c r="N35" s="10"/>
      <c r="O35" s="10"/>
      <c r="P35" s="10"/>
    </row>
    <row r="36" spans="1:16" s="19" customFormat="1" x14ac:dyDescent="0.2">
      <c r="A36" s="15"/>
      <c r="B36" s="15"/>
      <c r="C36" s="15"/>
      <c r="D36" s="15"/>
      <c r="E36" s="15"/>
      <c r="F36" s="15"/>
      <c r="G36" s="15"/>
      <c r="H36" s="16"/>
      <c r="I36" s="16"/>
      <c r="J36" s="16"/>
      <c r="K36" s="16"/>
      <c r="L36" s="17"/>
      <c r="M36" s="18"/>
      <c r="N36" s="18"/>
      <c r="O36" s="18"/>
      <c r="P36" s="18"/>
    </row>
    <row r="37" spans="1:16" x14ac:dyDescent="0.2">
      <c r="A37" s="9" t="s">
        <v>43</v>
      </c>
      <c r="B37" s="9"/>
      <c r="C37" s="9"/>
      <c r="D37" s="9"/>
      <c r="E37" s="9"/>
      <c r="F37" s="9"/>
      <c r="G37" s="9"/>
      <c r="H37" s="11">
        <f>H10-H35</f>
        <v>-17506.933729999997</v>
      </c>
      <c r="I37" s="11">
        <f t="shared" ref="I37:L37" si="5">I10-I35</f>
        <v>-24349.814350000001</v>
      </c>
      <c r="J37" s="11">
        <f t="shared" si="5"/>
        <v>-28627</v>
      </c>
      <c r="K37" s="11">
        <f t="shared" si="5"/>
        <v>-23614</v>
      </c>
      <c r="L37" s="11">
        <f t="shared" si="5"/>
        <v>-7914.2055</v>
      </c>
      <c r="M37" s="10"/>
      <c r="N37" s="10"/>
      <c r="O37" s="10"/>
      <c r="P37" s="10"/>
    </row>
    <row r="38" spans="1:16" x14ac:dyDescent="0.2">
      <c r="A38" s="9" t="s">
        <v>44</v>
      </c>
      <c r="B38" s="9"/>
      <c r="C38" s="9"/>
      <c r="D38" s="9"/>
      <c r="E38" s="9"/>
      <c r="F38" s="9"/>
      <c r="G38" s="9"/>
      <c r="H38" s="11">
        <f>H9-H28</f>
        <v>-15708.079069999998</v>
      </c>
      <c r="I38" s="11">
        <f t="shared" ref="I38:L38" si="6">I9-I28</f>
        <v>-17895.2883</v>
      </c>
      <c r="J38" s="11">
        <f t="shared" si="6"/>
        <v>-20647</v>
      </c>
      <c r="K38" s="11">
        <f t="shared" si="6"/>
        <v>-19914</v>
      </c>
      <c r="L38" s="11">
        <f t="shared" si="6"/>
        <v>-7826.6329599999999</v>
      </c>
      <c r="M38" s="10"/>
      <c r="N38" s="10"/>
      <c r="O38" s="10"/>
      <c r="P38" s="10"/>
    </row>
  </sheetData>
  <pageMargins left="0.19685039369791668" right="0.19685039369791668" top="0.19685039369791668" bottom="0.39370078739583336" header="0.19685039369791668" footer="0.19685039369791668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10</vt:lpstr>
      <vt:lpstr>'ORJ 10'!Názvy_tisku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2024-10-08T08:07:23Z</cp:lastPrinted>
  <dcterms:created xsi:type="dcterms:W3CDTF">2024-07-16T08:51:24Z</dcterms:created>
  <dcterms:modified xsi:type="dcterms:W3CDTF">2024-10-08T08:07:28Z</dcterms:modified>
</cp:coreProperties>
</file>